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autoCompressPictures="0" defaultThemeVersion="166925"/>
  <mc:AlternateContent xmlns:mc="http://schemas.openxmlformats.org/markup-compatibility/2006">
    <mc:Choice Requires="x15">
      <x15ac:absPath xmlns:x15ac="http://schemas.microsoft.com/office/spreadsheetml/2010/11/ac" url="\\NAEAST.AD.JPMORGANCHASE.com\home2\NAHOME00999\D634358\jpmDesk\Desktop\2024\"/>
    </mc:Choice>
  </mc:AlternateContent>
  <xr:revisionPtr revIDLastSave="0" documentId="8_{650ED0DE-BACC-41A7-A6BF-C244F2892EC6}" xr6:coauthVersionLast="47" xr6:coauthVersionMax="47" xr10:uidLastSave="{00000000-0000-0000-0000-000000000000}"/>
  <bookViews>
    <workbookView xWindow="1560" yWindow="1560" windowWidth="15375" windowHeight="6345" tabRatio="500" xr2:uid="{00000000-000D-0000-FFFF-FFFF00000000}"/>
  </bookViews>
  <sheets>
    <sheet name="SDT" sheetId="1" r:id="rId1"/>
    <sheet name="Governance" sheetId="2" r:id="rId2"/>
    <sheet name="Environmental" sheetId="3" r:id="rId3"/>
    <sheet name="Social - Inclusive Growth" sheetId="4" r:id="rId4"/>
    <sheet name="Social - REC Progress" sheetId="5" r:id="rId5"/>
    <sheet name="Social - REC Progress - Other" sheetId="6" r:id="rId6"/>
    <sheet name="Social - Human Capital" sheetId="7" r:id="rId7"/>
    <sheet name="Social - DE&amp;I"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33" i="5" l="1"/>
  <c r="E10" i="4"/>
  <c r="C10" i="4"/>
  <c r="L15" i="3"/>
  <c r="K15" i="3"/>
  <c r="J15" i="3" s="1"/>
  <c r="I15" i="3" s="1"/>
  <c r="H14" i="3" s="1"/>
  <c r="L10" i="3"/>
  <c r="K10" i="3"/>
  <c r="J10" i="3"/>
  <c r="I10" i="3" s="1"/>
  <c r="H10" i="3" s="1"/>
  <c r="K15" i="1"/>
</calcChain>
</file>

<file path=xl/sharedStrings.xml><?xml version="1.0" encoding="utf-8"?>
<sst xmlns="http://schemas.openxmlformats.org/spreadsheetml/2006/main" count="479" uniqueCount="332">
  <si>
    <t>ESG 2023 Data Tables</t>
  </si>
  <si>
    <t>These data tables reflect JPMorgan Chase's disclosures of key environmental, social, and governance metrics in the Firm’s 2023 ESG Report. Please refer to the full 2023 ESG Report for additional information, context, and legal disclaimers.</t>
  </si>
  <si>
    <r>
      <rPr>
        <b/>
        <sz val="16"/>
        <color rgb="FF0A4875"/>
        <rFont val="Amplitude TF"/>
      </rPr>
      <t xml:space="preserve">Company Overview
</t>
    </r>
    <r>
      <rPr>
        <sz val="10"/>
        <color rgb="FF000000"/>
        <rFont val="Amplitude TF"/>
      </rPr>
      <t xml:space="preserve">
</t>
    </r>
    <r>
      <rPr>
        <sz val="10"/>
        <color rgb="FF000000"/>
        <rFont val="Amplitude TF"/>
      </rPr>
      <t/>
    </r>
  </si>
  <si>
    <t>All data in this document are as of December 31, 2023, unless otherwise noted.</t>
  </si>
  <si>
    <t>NUMBER OF EMPLOYEES</t>
  </si>
  <si>
    <t>ANNUAL REVENUE ($, Millions)</t>
  </si>
  <si>
    <t>$2.5T Sustainable Development Target</t>
  </si>
  <si>
    <t>Progress toward 10-year Target: 2.5T by end of 2030</t>
  </si>
  <si>
    <r>
      <rPr>
        <b/>
        <sz val="9"/>
        <color rgb="FF000000"/>
        <rFont val="Amplitude TF"/>
      </rPr>
      <t xml:space="preserve">Cumulative
</t>
    </r>
    <r>
      <rPr>
        <b/>
        <sz val="9"/>
        <color rgb="FF000000"/>
        <rFont val="Amplitude TF"/>
      </rPr>
      <t>(2021-2023)</t>
    </r>
    <r>
      <rPr>
        <b/>
        <vertAlign val="superscript"/>
        <sz val="9"/>
        <color rgb="FF000000"/>
        <rFont val="Amplitude TF"/>
      </rPr>
      <t>1</t>
    </r>
  </si>
  <si>
    <t>Cumulative
(2021-2022)</t>
  </si>
  <si>
    <t>Cumulative
(2021-2023)</t>
  </si>
  <si>
    <t>Overall</t>
  </si>
  <si>
    <t>GREEN</t>
  </si>
  <si>
    <r>
      <rPr>
        <sz val="9"/>
        <color rgb="FF000000"/>
        <rFont val="Amplitude TF"/>
      </rPr>
      <t>Overall progress to target (%)</t>
    </r>
    <r>
      <rPr>
        <vertAlign val="superscript"/>
        <sz val="9"/>
        <color rgb="FF000000"/>
        <rFont val="Amplitude TF"/>
      </rPr>
      <t>2</t>
    </r>
  </si>
  <si>
    <t>Overall progress to $1T Green objective (%)</t>
  </si>
  <si>
    <t>Cumulative
($, Billions)</t>
  </si>
  <si>
    <t>2023
($, Billions)</t>
  </si>
  <si>
    <t>2022
($, Billions)</t>
  </si>
  <si>
    <t>2021
($, Billions)</t>
  </si>
  <si>
    <t>By Line of Business</t>
  </si>
  <si>
    <t>Commerical Banking</t>
  </si>
  <si>
    <t>Consumer and Community Banking</t>
  </si>
  <si>
    <t>CIB Investment Banking</t>
  </si>
  <si>
    <t>CIB Markets</t>
  </si>
  <si>
    <t>By Eligibility Criteria</t>
  </si>
  <si>
    <t>Sustainable Transportation</t>
  </si>
  <si>
    <t>Renewable and Clean Energy</t>
  </si>
  <si>
    <t>Water Management</t>
  </si>
  <si>
    <t>Circular Economy and Waste Management</t>
  </si>
  <si>
    <t>Green Buildings</t>
  </si>
  <si>
    <t>Clean Technology</t>
  </si>
  <si>
    <t>Multiple Criteria:</t>
  </si>
  <si>
    <t>Green Bonds</t>
  </si>
  <si>
    <t>Sustainable Bonds</t>
  </si>
  <si>
    <t>Emissions Contracts</t>
  </si>
  <si>
    <t>Other</t>
  </si>
  <si>
    <t>&lt;1</t>
  </si>
  <si>
    <t>DEVELOPMENT FINANCE</t>
  </si>
  <si>
    <t>COMMUNITY DEVELOPMENT</t>
  </si>
  <si>
    <r>
      <rPr>
        <b/>
        <sz val="9"/>
        <color rgb="FF000000"/>
        <rFont val="Amplitude TF"/>
      </rPr>
      <t>By Line of Business</t>
    </r>
    <r>
      <rPr>
        <vertAlign val="superscript"/>
        <sz val="9"/>
        <color rgb="FF000000"/>
        <rFont val="Amplitude TF"/>
      </rPr>
      <t>3</t>
    </r>
    <r>
      <rPr>
        <vertAlign val="superscript"/>
        <sz val="9"/>
        <color rgb="FF000000"/>
        <rFont val="Amplitude TF"/>
      </rPr>
      <t>,</t>
    </r>
    <r>
      <rPr>
        <vertAlign val="superscript"/>
        <sz val="9"/>
        <color rgb="FF000000"/>
        <rFont val="Amplitude TF"/>
      </rPr>
      <t>4</t>
    </r>
  </si>
  <si>
    <r>
      <rPr>
        <b/>
        <sz val="9"/>
        <color rgb="FF000000"/>
        <rFont val="Amplitude TF"/>
      </rPr>
      <t>By Line of Business</t>
    </r>
    <r>
      <rPr>
        <b/>
        <vertAlign val="superscript"/>
        <sz val="9"/>
        <color rgb="FF000000"/>
        <rFont val="Amplitude TF"/>
      </rPr>
      <t>3</t>
    </r>
  </si>
  <si>
    <t>By Region</t>
  </si>
  <si>
    <t>East Asia &amp; Pacific</t>
  </si>
  <si>
    <t>South Asia</t>
  </si>
  <si>
    <t>Latin America &amp; Caribbean</t>
  </si>
  <si>
    <r>
      <rPr>
        <sz val="9"/>
        <color rgb="FF000000"/>
        <rFont val="Amplitude TF"/>
      </rPr>
      <t>Affordable Housing</t>
    </r>
    <r>
      <rPr>
        <vertAlign val="superscript"/>
        <sz val="9"/>
        <color rgb="FF000000"/>
        <rFont val="Amplitude TF"/>
      </rPr>
      <t>5</t>
    </r>
  </si>
  <si>
    <t>Eastern Europe &amp; Central Asia</t>
  </si>
  <si>
    <r>
      <rPr>
        <sz val="9"/>
        <color rgb="FF000000"/>
        <rFont val="Amplitude TF"/>
      </rPr>
      <t>Home Ownership</t>
    </r>
    <r>
      <rPr>
        <vertAlign val="superscript"/>
        <sz val="9"/>
        <color rgb="FF000000"/>
        <rFont val="Amplitude TF"/>
      </rPr>
      <t>6</t>
    </r>
  </si>
  <si>
    <t>Sub-Saharan Africa</t>
  </si>
  <si>
    <t>Black, Hispanic and Latino</t>
  </si>
  <si>
    <t>Middle East &amp; North Africa</t>
  </si>
  <si>
    <t>Low-to-Moderate Income</t>
  </si>
  <si>
    <t>Global Development Institutions</t>
  </si>
  <si>
    <r>
      <rPr>
        <sz val="9"/>
        <color rgb="FF000000"/>
        <rFont val="Amplitude TF"/>
      </rPr>
      <t>Small Business</t>
    </r>
    <r>
      <rPr>
        <vertAlign val="superscript"/>
        <sz val="9"/>
        <color rgb="FF000000"/>
        <rFont val="Amplitude TF"/>
      </rPr>
      <t>7</t>
    </r>
  </si>
  <si>
    <r>
      <rPr>
        <sz val="9"/>
        <color rgb="FF000000"/>
        <rFont val="Amplitude TF"/>
      </rPr>
      <t>Vital Institutions</t>
    </r>
    <r>
      <rPr>
        <vertAlign val="superscript"/>
        <sz val="9"/>
        <color rgb="FF000000"/>
        <rFont val="Amplitude TF"/>
      </rPr>
      <t>8</t>
    </r>
  </si>
  <si>
    <t>Social Bonds</t>
  </si>
  <si>
    <t>Note: Totals may not sum due rounding. A dash (-) indicates the data was not reported for the given year and/or category in the Firm’s 2023 ESG Report.</t>
  </si>
  <si>
    <r>
      <rPr>
        <vertAlign val="superscript"/>
        <sz val="9"/>
        <color rgb="FF000000"/>
        <rFont val="Amplitude TF"/>
      </rPr>
      <t>1</t>
    </r>
    <r>
      <rPr>
        <sz val="9"/>
        <color rgb="FF000000"/>
        <rFont val="Amplitude TF"/>
      </rPr>
      <t xml:space="preserve"> </t>
    </r>
    <r>
      <rPr>
        <sz val="9"/>
        <color rgb="FF000000"/>
        <rFont val="Amplitude TF"/>
      </rPr>
      <t xml:space="preserve">Reported progress toward the SDT for the year 2023 reflects of updates to </t>
    </r>
    <r>
      <rPr>
        <sz val="9"/>
        <color rgb="FF000000"/>
        <rFont val="Amplitude TF"/>
      </rPr>
      <t>Our Approach to Our Sustainable Development Target</t>
    </r>
    <r>
      <rPr>
        <sz val="9"/>
        <color rgb="FF000000"/>
        <rFont val="Amplitude TF"/>
      </rPr>
      <t xml:space="preserve"> published April 2024. Updates to our </t>
    </r>
    <r>
      <rPr>
        <sz val="9"/>
        <color rgb="FF000000"/>
        <rFont val="Amplitude TF"/>
      </rPr>
      <t xml:space="preserve">Our Approach </t>
    </r>
    <r>
      <rPr>
        <sz val="9"/>
        <color rgb="FF000000"/>
        <rFont val="Amplitude TF"/>
      </rPr>
      <t>and determinations regarding eligibility and categorization of transactions into different criteria, are overseen by an internal governance group.</t>
    </r>
  </si>
  <si>
    <r>
      <rPr>
        <vertAlign val="superscript"/>
        <sz val="9"/>
        <color rgb="FF000000"/>
        <rFont val="Amplitude TF"/>
      </rPr>
      <t>2</t>
    </r>
    <r>
      <rPr>
        <sz val="9"/>
        <color rgb="FF000000"/>
        <rFont val="Amplitude TF"/>
      </rPr>
      <t xml:space="preserve"> On May 1, 2023, JPMorgan Chase acquired certain assets and assumed certain liabilities of First Republic Bank (“FRB”) from the Federal Deposit Insurance Corporation, as receiver. As of December 31, 2023, reported progress toward our SDT and/or any of its objectives does not include transactions executed by FRB prior to acquisition. Post-acquisition, transactions executed by JPMorgan Chase are counted toward our SDT.</t>
    </r>
  </si>
  <si>
    <r>
      <rPr>
        <vertAlign val="superscript"/>
        <sz val="9"/>
        <color rgb="FF000000"/>
        <rFont val="Amplitude TF"/>
      </rPr>
      <t>3</t>
    </r>
    <r>
      <rPr>
        <sz val="9"/>
        <color rgb="FF000000"/>
        <rFont val="Amplitude TF"/>
      </rPr>
      <t xml:space="preserve"> </t>
    </r>
    <r>
      <rPr>
        <sz val="9"/>
        <color rgb="FF000000"/>
        <rFont val="Amplitude TF"/>
      </rPr>
      <t>On January 25, 2024, JPMorgan Chase announced new responsibilities for several key executives. As a result of these organizational changes, the Firm will be reorganizing its business segments to reflect the manner in which the segments will be managed. The reorganization of the business segments is expected to be effective in the second quarter of 2024.</t>
    </r>
  </si>
  <si>
    <r>
      <rPr>
        <vertAlign val="superscript"/>
        <sz val="9"/>
        <color rgb="FF000000"/>
        <rFont val="Amplitude TF"/>
      </rPr>
      <t>4</t>
    </r>
    <r>
      <rPr>
        <sz val="9"/>
        <color rgb="FF000000"/>
        <rFont val="Amplitude TF"/>
      </rPr>
      <t xml:space="preserve"> </t>
    </r>
    <r>
      <rPr>
        <sz val="9"/>
        <color rgb="FF000000"/>
        <rFont val="Amplitude TF"/>
      </rPr>
      <t>Categorization of activities that count toward the Development Finance objective of our SDT is performed based on the type of activities rather than by the originating LOB.</t>
    </r>
  </si>
  <si>
    <r>
      <rPr>
        <vertAlign val="superscript"/>
        <sz val="9"/>
        <color rgb="FF000000"/>
        <rFont val="Amplitude TF"/>
      </rPr>
      <t>7</t>
    </r>
    <r>
      <rPr>
        <sz val="9"/>
        <color rgb="FF000000"/>
        <rFont val="Amplitude TF"/>
      </rPr>
      <t xml:space="preserve"> </t>
    </r>
    <r>
      <rPr>
        <sz val="9"/>
        <color rgb="FF000000"/>
        <rFont val="Amplitude TF"/>
      </rPr>
      <t>Reflects total dollar amount of loans or lines of credit, whereas our Racial Equity Commitment reflects incremental dollar amount measured against 2019 baseline business results for these commitments. See our website for Program-To-Date Progress on our Racial Equity Commitment.</t>
    </r>
  </si>
  <si>
    <r>
      <rPr>
        <vertAlign val="superscript"/>
        <sz val="9"/>
        <color rgb="FF000000"/>
        <rFont val="Amplitude TF"/>
      </rPr>
      <t>8</t>
    </r>
    <r>
      <rPr>
        <vertAlign val="superscript"/>
        <sz val="9"/>
        <color rgb="FF000000"/>
        <rFont val="Amplitude TF"/>
      </rPr>
      <t xml:space="preserve"> </t>
    </r>
    <r>
      <rPr>
        <sz val="9"/>
        <color rgb="FF000000"/>
        <rFont val="Amplitude TF"/>
      </rPr>
      <t>Reflects total dollar amount of loans, lines and letters of credit to certified CDFIs, CDFI-managed funds, and similar affordable housing intermediaries (e.g LIHTC syndicators) and funded Qualified Equity Investment to New Market Tax Credit (“NMTC”) Investments; whereas our Racial Equity Commitment reflects incremental dollar amount measured against 2019 baseline business results for these commitments. See our website for Program-To-Date Progress on our Racial Equity Commitment.</t>
    </r>
  </si>
  <si>
    <t>Governance</t>
  </si>
  <si>
    <t>Awards and Recognition</t>
  </si>
  <si>
    <t>Community Engagement Advisory Panels</t>
  </si>
  <si>
    <t>SUPPLIER DIVERSITY</t>
  </si>
  <si>
    <t>AWARD / RECOGNITION</t>
  </si>
  <si>
    <t>DETAILS</t>
  </si>
  <si>
    <r>
      <rPr>
        <sz val="9"/>
        <color rgb="FF000000"/>
        <rFont val="Amplitude TF"/>
      </rPr>
      <t>Tier 1 diverse supplier spend (billion, $, approximate)</t>
    </r>
    <r>
      <rPr>
        <vertAlign val="superscript"/>
        <sz val="9"/>
        <color rgb="FF000000"/>
        <rFont val="Amplitude TF"/>
      </rPr>
      <t>1</t>
    </r>
  </si>
  <si>
    <t>DND</t>
  </si>
  <si>
    <t>Handshake Early Talent Award and Tech Transformer 2024 (U.S.)</t>
  </si>
  <si>
    <t>For third consecutive year</t>
  </si>
  <si>
    <r>
      <rPr>
        <sz val="9"/>
        <color rgb="FF000000"/>
        <rFont val="Amplitude TF"/>
      </rPr>
      <t>Tier 2 diverse supplier spend (billion, $, approximate)</t>
    </r>
    <r>
      <rPr>
        <vertAlign val="superscript"/>
        <sz val="9"/>
        <color rgb="FF000000"/>
        <rFont val="Amplitude TF"/>
      </rPr>
      <t>1</t>
    </r>
  </si>
  <si>
    <t>FORTUNE top five World’s Most Admired Companies</t>
  </si>
  <si>
    <t>Ranked #5 in 2024 for the second consecutive year</t>
  </si>
  <si>
    <r>
      <rPr>
        <sz val="9"/>
        <color rgb="FF000000"/>
        <rFont val="Amplitude TF"/>
      </rPr>
      <t>Minority-owned business spend (billion, $)</t>
    </r>
    <r>
      <rPr>
        <vertAlign val="superscript"/>
        <sz val="9"/>
        <color rgb="FF000000"/>
        <rFont val="Amplitude TF"/>
      </rPr>
      <t>2</t>
    </r>
  </si>
  <si>
    <t>Universum’s Most Attractive Employers of 2023</t>
  </si>
  <si>
    <t>Ranking #2 among the Most Attractive Employers in the country and the #1 banking institution</t>
  </si>
  <si>
    <r>
      <rPr>
        <sz val="9"/>
        <color rgb="FF000000"/>
        <rFont val="Amplitude TF"/>
      </rPr>
      <t>Women-owned business spend (billion, $)</t>
    </r>
    <r>
      <rPr>
        <vertAlign val="superscript"/>
        <sz val="9"/>
        <color rgb="FF000000"/>
        <rFont val="Amplitude TF"/>
      </rPr>
      <t>2</t>
    </r>
  </si>
  <si>
    <t>TIME100 Most Influential Companies 2023</t>
  </si>
  <si>
    <t>LinkedIn Top Companies List 2023</t>
  </si>
  <si>
    <t>Recognized as top employer for career growth in the U.S., U.K., Ireland, France, India, and Argentina</t>
  </si>
  <si>
    <r>
      <rPr>
        <vertAlign val="superscript"/>
        <sz val="8"/>
        <color rgb="FF000000"/>
        <rFont val="Amplitude TF"/>
      </rPr>
      <t>1</t>
    </r>
    <r>
      <rPr>
        <sz val="8"/>
        <color rgb="FF000000"/>
        <rFont val="Amplitude TF"/>
      </rPr>
      <t>Tier 1 refers to the amount of spend, or procurement dollars, that JPMorgan Chase spends directly with third parties, known as its suppliers, that provide goods and services in support of its business operations. Tier 2 refers to the amount of spend, or procurement dollars, that JPMorgan Chase's suppliers spend with their Tier 1 suppliers.</t>
    </r>
  </si>
  <si>
    <t>Recognized by Hispanic IT Executive Council (HITEC)</t>
  </si>
  <si>
    <t>In 2020, two employees named in list of 100 most influential Hispanic Leaders in technology and three employees named in list of 50 most influential technology progressionals in Latin America</t>
  </si>
  <si>
    <r>
      <rPr>
        <vertAlign val="superscript"/>
        <sz val="8"/>
        <color rgb="FF000000"/>
        <rFont val="Amplitude TF"/>
      </rPr>
      <t>2</t>
    </r>
    <r>
      <rPr>
        <sz val="8"/>
        <color rgb="FF000000"/>
        <rFont val="Amplitude TF"/>
      </rPr>
      <t xml:space="preserve"> Spend totals for Minority-owned businesses and Women-owned businesses include both Tier 1 and Tier 2 data. </t>
    </r>
  </si>
  <si>
    <t>U.K.'s National Autistic Society recognizes the firm</t>
  </si>
  <si>
    <t>America’s Top Corporations for Women’s Business Enterprises</t>
  </si>
  <si>
    <t>Recognized by The Women’s Business Enterprise National Council (WBENC)</t>
  </si>
  <si>
    <t>2020 Gender-Equality Index</t>
  </si>
  <si>
    <t>Bloomberg names the Firm for efforts to advance women in the workplace</t>
  </si>
  <si>
    <t>No. 2 Company for people with disabililities</t>
  </si>
  <si>
    <t>Ranked by job seekers, CAREERS &amp; the disABLED</t>
  </si>
  <si>
    <t>Recognized for successfully mainstreaming disability exclusion in its European workplace</t>
  </si>
  <si>
    <t>2019 Disability Matters Europe Conference</t>
  </si>
  <si>
    <t>Recognized for commitment to post-military career success for veterans</t>
  </si>
  <si>
    <t>By Military Times</t>
  </si>
  <si>
    <t>Global Supplier Diversity “Billion Dollar” hall of fame</t>
  </si>
  <si>
    <t>Billion Dollar Roundtable inducts the Firm into the exclusive group of 28 corporations that achieved at least $1 billion in spending with diverse suppliers</t>
  </si>
  <si>
    <t>2018 50 Best Company for Diversity</t>
  </si>
  <si>
    <t>By Black Enterprise magazine</t>
  </si>
  <si>
    <t>2020 Best Company for Multicultural Women</t>
  </si>
  <si>
    <t>By Working Mother Magazine</t>
  </si>
  <si>
    <t>#2 on list of Top 50 Companies for Latinas to Work for in the U.S.</t>
  </si>
  <si>
    <t>By Latina Style Inc.</t>
  </si>
  <si>
    <t>Perfect score on Human Rights Campaign Corporate Equality Index</t>
  </si>
  <si>
    <t>Human Rights Campaign 2020</t>
  </si>
  <si>
    <t>A Best Place to Work for Disability Inclusion</t>
  </si>
  <si>
    <t>According to the Disability Equality Index</t>
  </si>
  <si>
    <t>Top 100 Most Influential Latinas 2020</t>
  </si>
  <si>
    <t>Carolina Jannicelli and Alice Rodriguez among the top 100 most influential Latinas</t>
  </si>
  <si>
    <t>Environmental</t>
  </si>
  <si>
    <t>Scaling Green Solutions</t>
  </si>
  <si>
    <t>Sourcing Renewables</t>
  </si>
  <si>
    <t>Green, social, sustainbility and sustainability-linked (GSSS) bonds</t>
  </si>
  <si>
    <t>2021
($,Billions)</t>
  </si>
  <si>
    <t>Green, social, sustainbility and sustainability-linked bonds underwritten</t>
  </si>
  <si>
    <t>COMMERCIAL SOLAR PROGRAM - CAPACITY (MW)</t>
  </si>
  <si>
    <t>Green bonds underwritten</t>
  </si>
  <si>
    <t>Installed</t>
  </si>
  <si>
    <t>Cumulative Total</t>
  </si>
  <si>
    <r>
      <rPr>
        <vertAlign val="superscript"/>
        <sz val="8"/>
        <color rgb="FF000000"/>
        <rFont val="Amplitude TF"/>
      </rPr>
      <t>1</t>
    </r>
    <r>
      <rPr>
        <sz val="8"/>
        <color rgb="FF000000"/>
        <rFont val="Amplitude TF"/>
      </rPr>
      <t>Source: Dealogic Sustainable Finance Report, Syndicated Bonds, Loans &amp; Equity, Full Year 2023.</t>
    </r>
  </si>
  <si>
    <r>
      <rPr>
        <vertAlign val="superscript"/>
        <sz val="8"/>
        <color rgb="FF000000"/>
        <rFont val="Amplitude TF"/>
      </rPr>
      <t>2</t>
    </r>
    <r>
      <rPr>
        <sz val="8"/>
        <color rgb="FF000000"/>
        <rFont val="Amplitude TF"/>
      </rPr>
      <t>Source: Dealogic Sustainable Finance Report, Syndicated Bonds, Loans &amp; Equity, Full Year 2022.</t>
    </r>
  </si>
  <si>
    <t>RETAIL SOLAR PROGRAM - CAPACITY (MW)</t>
  </si>
  <si>
    <t>Note: third-party estimates of green, social, sustainable and sustainability-linked (GSSS) bond underwriting may not be the same as JPMC-produced data for GSSS bond underwriting in our Sustainable Development Target.</t>
  </si>
  <si>
    <t>Social</t>
  </si>
  <si>
    <t>Inclusive Growth</t>
  </si>
  <si>
    <t>Global Philanthropic Capital</t>
  </si>
  <si>
    <t>$M, approximate</t>
  </si>
  <si>
    <t>Global Grant Capital</t>
  </si>
  <si>
    <t>Global Loan and Equity Capital</t>
  </si>
  <si>
    <t>Total Global Philanthropic Capital</t>
  </si>
  <si>
    <t>Note: Totals may not sum due to rounding.</t>
  </si>
  <si>
    <t>Racial Equity Commitment Progress Through 2023</t>
  </si>
  <si>
    <r>
      <rPr>
        <b/>
        <sz val="9"/>
        <color rgb="FF000000"/>
        <rFont val="Amplitude TF"/>
      </rPr>
      <t>Baseline</t>
    </r>
    <r>
      <rPr>
        <b/>
        <vertAlign val="superscript"/>
        <sz val="9"/>
        <color rgb="FF000000"/>
        <rFont val="Amplitude TF"/>
      </rPr>
      <t>2</t>
    </r>
  </si>
  <si>
    <t>Cumulative</t>
  </si>
  <si>
    <r>
      <rPr>
        <b/>
        <sz val="9"/>
        <color rgb="FF000000"/>
        <rFont val="Amplitude TF"/>
      </rPr>
      <t>Actuals</t>
    </r>
    <r>
      <rPr>
        <b/>
        <vertAlign val="superscript"/>
        <sz val="9"/>
        <color rgb="FF000000"/>
        <rFont val="Amplitude TF"/>
      </rPr>
      <t>1</t>
    </r>
  </si>
  <si>
    <t>(Incremental Commitments Only)</t>
  </si>
  <si>
    <r>
      <rPr>
        <b/>
        <sz val="9"/>
        <color rgb="FF000000"/>
        <rFont val="Amplitude TF"/>
      </rPr>
      <t>2021 Progress</t>
    </r>
    <r>
      <rPr>
        <b/>
        <vertAlign val="superscript"/>
        <sz val="9"/>
        <color rgb="FF000000"/>
        <rFont val="Amplitude TF"/>
      </rPr>
      <t>3</t>
    </r>
  </si>
  <si>
    <r>
      <rPr>
        <b/>
        <sz val="9"/>
        <color rgb="FF000000"/>
        <rFont val="Amplitude TF"/>
      </rPr>
      <t>2022 Progress</t>
    </r>
    <r>
      <rPr>
        <b/>
        <vertAlign val="superscript"/>
        <sz val="9"/>
        <color rgb="FF000000"/>
        <rFont val="Amplitude TF"/>
      </rPr>
      <t>3</t>
    </r>
  </si>
  <si>
    <r>
      <rPr>
        <b/>
        <sz val="9"/>
        <color rgb="FF000000"/>
        <rFont val="Amplitude TF"/>
      </rPr>
      <t>2023 Progress</t>
    </r>
    <r>
      <rPr>
        <b/>
        <vertAlign val="superscript"/>
        <sz val="9"/>
        <color rgb="FF000000"/>
        <rFont val="Amplitude TF"/>
      </rPr>
      <t>3</t>
    </r>
  </si>
  <si>
    <r>
      <rPr>
        <b/>
        <sz val="9"/>
        <color rgb="FF000000"/>
        <rFont val="Amplitude TF"/>
      </rPr>
      <t>Program-to-Date Progress</t>
    </r>
    <r>
      <rPr>
        <b/>
        <vertAlign val="superscript"/>
        <sz val="9"/>
        <color rgb="FF000000"/>
        <rFont val="Amplitude TF"/>
      </rPr>
      <t>4</t>
    </r>
  </si>
  <si>
    <t>COMMITMENT PILLARS</t>
  </si>
  <si>
    <t>ELIGIBILITY CRITERIA</t>
  </si>
  <si>
    <t>2023
IN UNITS</t>
  </si>
  <si>
    <t>2023
IN DOLLARS</t>
  </si>
  <si>
    <t>2019
IN UNITS</t>
  </si>
  <si>
    <t>2019
IN DOLLARS</t>
  </si>
  <si>
    <r>
      <rPr>
        <sz val="9"/>
        <color rgb="FF000000"/>
        <rFont val="Amplitude TF"/>
      </rPr>
      <t xml:space="preserve">OVER/(UNDER)
</t>
    </r>
    <r>
      <rPr>
        <sz val="9"/>
        <color rgb="FF000000"/>
        <rFont val="Amplitude TF"/>
      </rPr>
      <t>IN UNITS</t>
    </r>
    <r>
      <rPr>
        <vertAlign val="superscript"/>
        <sz val="9"/>
        <color rgb="FF000000"/>
        <rFont val="Amplitude TF"/>
      </rPr>
      <t>5</t>
    </r>
  </si>
  <si>
    <r>
      <rPr>
        <sz val="9"/>
        <color rgb="FF000000"/>
        <rFont val="Amplitude TF"/>
      </rPr>
      <t xml:space="preserve">OVER/(UNDER)
</t>
    </r>
    <r>
      <rPr>
        <sz val="9"/>
        <color rgb="FF000000"/>
        <rFont val="Amplitude TF"/>
      </rPr>
      <t>IN DOLLARS</t>
    </r>
    <r>
      <rPr>
        <vertAlign val="superscript"/>
        <sz val="9"/>
        <color rgb="FF000000"/>
        <rFont val="Amplitude TF"/>
      </rPr>
      <t>5</t>
    </r>
  </si>
  <si>
    <t>PROGRESS IN UNITS THROUGH 2023</t>
  </si>
  <si>
    <t>PROGRESS IN DOLLARS
THROUGH 2023</t>
  </si>
  <si>
    <t>EXPANDING AFFORDABLE RENTAL HOUSING AND SUPPORT FOR VITAL COMMUNITY INSTITUTIONS</t>
  </si>
  <si>
    <t>Through our Commercial Term Lending Affordable Housing Preservation Program, provide $10 billion to incentivize the preservation of 100,000 designated affordable housing rental units</t>
  </si>
  <si>
    <r>
      <rPr>
        <sz val="10"/>
        <color rgb="FF000000"/>
        <rFont val="Amplitude TF"/>
      </rPr>
      <t xml:space="preserve">Loans originated for the refinance or purchase of multifamily
</t>
    </r>
    <r>
      <rPr>
        <sz val="10"/>
        <color rgb="FF000000"/>
        <rFont val="Amplitude TF"/>
      </rPr>
      <t xml:space="preserve">housing under the Affordable Housing Preservation Program.
</t>
    </r>
    <r>
      <rPr>
        <sz val="10"/>
        <color rgb="FF000000"/>
        <rFont val="Amplitude TF"/>
      </rPr>
      <t xml:space="preserve">Borrowers qualify for the Preservation Program based on project
</t>
    </r>
    <r>
      <rPr>
        <sz val="10"/>
        <color rgb="FF000000"/>
        <rFont val="Amplitude TF"/>
      </rPr>
      <t xml:space="preserve">documentation and affordability targets (&gt;50% of the rental units
</t>
    </r>
    <r>
      <rPr>
        <sz val="10"/>
        <color rgb="FF000000"/>
        <rFont val="Amplitude TF"/>
      </rPr>
      <t xml:space="preserve">are noted as affordable based on current rent levels of each unit
</t>
    </r>
    <r>
      <rPr>
        <sz val="10"/>
        <color rgb="FF000000"/>
        <rFont val="Amplitude TF"/>
      </rPr>
      <t xml:space="preserve">and county Area Median Income (AMI)). Borrowers in the
</t>
    </r>
    <r>
      <rPr>
        <sz val="10"/>
        <color rgb="FF000000"/>
        <rFont val="Amplitude TF"/>
      </rPr>
      <t xml:space="preserve">Preservation Program benefit from a graduated interest rate
</t>
    </r>
    <r>
      <rPr>
        <sz val="10"/>
        <color rgb="FF000000"/>
        <rFont val="Amplitude TF"/>
      </rPr>
      <t>discount to maintain rental unit affordability</t>
    </r>
    <r>
      <rPr>
        <vertAlign val="superscript"/>
        <sz val="10"/>
        <color rgb="FF000000"/>
        <rFont val="Amplitude TF"/>
      </rPr>
      <t>6, 7</t>
    </r>
    <r>
      <rPr>
        <sz val="10"/>
        <color rgb="FF000000"/>
        <rFont val="Amplitude TF"/>
      </rPr>
      <t>.</t>
    </r>
  </si>
  <si>
    <t xml:space="preserve"> N/A </t>
  </si>
  <si>
    <t>Expand Commercial Term Lending to government-subsidized affordable housing programs to help preserve an additional 22,000 units of affordable housing</t>
  </si>
  <si>
    <t>Loans originated for the refinance or purchase of properties that qualify for eligible government subsidized affordable housing programs including Low Income Housing Tax Credit (LIHTC), Housing Assistance Programs (HAP) as per the U.S Department of Housing and Urban Development (HUD), or New York Article 11 as per HUD. The units are reflected as the number of subsidized affordable housing units. Eligibility is determined based on regu- latory agreements from local, state, or federal issuing agencies.</t>
  </si>
  <si>
    <t>Fund an incremental $1 billion of construction and rehabilitation of 5,000 affordable housing units for low- and moderate-income households</t>
  </si>
  <si>
    <r>
      <rPr>
        <sz val="10"/>
        <color rgb="FF000000"/>
        <rFont val="Amplitude TF"/>
      </rPr>
      <t>Financing for the construction, rehabilitation and/or refinance of multifamily government subsidized affordable housing (e.g., LIHTC, HAP as per the HUD) projects or other housing projects benefiting low-to-moderate income (LMI) households. Eligibility is determined based on project documentation, including (1) for completed projects, regulatory agreements from the local, state, or federal issuing agencies and (2) for projects under construc- tion, the loan agreement terms. LMI status is determined by comparing income levels to the median income in MSA/CBSA</t>
    </r>
    <r>
      <rPr>
        <vertAlign val="superscript"/>
        <sz val="10"/>
        <color rgb="FF000000"/>
        <rFont val="Amplitude TF"/>
      </rPr>
      <t>8</t>
    </r>
    <r>
      <rPr>
        <sz val="10"/>
        <color rgb="FF000000"/>
        <rFont val="Amplitude TF"/>
      </rPr>
      <t>.</t>
    </r>
  </si>
  <si>
    <t>Fund an incremental $1 billion of loans and 7,000 affordable rental units through development of Agency and Off-Balance Sheet Lending through government-sponsored enterprise partnerships</t>
  </si>
  <si>
    <r>
      <rPr>
        <sz val="10"/>
        <color rgb="FF000000"/>
        <rFont val="Amplitude TF"/>
      </rPr>
      <t>Financing for the purchase or refinance of multifamily affordable housing properties are made through the Fannie Mae Delegated, Underwriting, and Servicing Program and its eligibility criteria</t>
    </r>
    <r>
      <rPr>
        <vertAlign val="superscript"/>
        <sz val="10"/>
        <color rgb="FF000000"/>
        <rFont val="Amplitude TF"/>
      </rPr>
      <t>9</t>
    </r>
    <r>
      <rPr>
        <sz val="10"/>
        <color rgb="FF000000"/>
        <rFont val="Amplitude TF"/>
      </rPr>
      <t>.</t>
    </r>
  </si>
  <si>
    <t>Fund incremental $500 million in New Market Tax Credits (NMTC)</t>
  </si>
  <si>
    <r>
      <rPr>
        <sz val="10"/>
        <color rgb="FF000000"/>
        <rFont val="Amplitude TF"/>
      </rPr>
      <t>Funded Qualified Equity Investments, as defined by the Internal Revenue Code, Section 45D in qualified Community Development Entities (CDE). Eligibility is determined based on the terms included in the loan agreement or the loan and security agreement, as applicable, stating that the CDE will adhere to Section 45D</t>
    </r>
    <r>
      <rPr>
        <vertAlign val="superscript"/>
        <sz val="10"/>
        <color rgb="FF000000"/>
        <rFont val="Amplitude TF"/>
      </rPr>
      <t>10</t>
    </r>
    <r>
      <rPr>
        <sz val="10"/>
        <color rgb="FF000000"/>
        <rFont val="Amplitude TF"/>
      </rPr>
      <t>.</t>
    </r>
  </si>
  <si>
    <t>N/A</t>
  </si>
  <si>
    <t>Fund $500 million in long-term investments in Preservation Funds</t>
  </si>
  <si>
    <t>Equity commitments to preservations funds where eligibility is determined based on the operating agreements of the partnership or limited liability companies that include a requirement that at least 50% of the Preservation Fund assets are to be invested in affordable rental housing with the purpose of preserving affordability.</t>
  </si>
  <si>
    <r>
      <rPr>
        <sz val="10"/>
        <color rgb="FF000000"/>
        <rFont val="Amplitude TF"/>
      </rPr>
      <t>Increase Low Income Housing Tax Credit (LIHTC) investments by an incremental $2 billion</t>
    </r>
    <r>
      <rPr>
        <vertAlign val="superscript"/>
        <sz val="10"/>
        <color rgb="FF000000"/>
        <rFont val="Amplitude TF"/>
      </rPr>
      <t>11</t>
    </r>
  </si>
  <si>
    <t>Equity commitments to LIHTC investments where eligibility is determined based on project documentation, including (1) for completed projects, Form 8609, Low-Income Housing Credit Allocation and Certification from an issuing agency and (2) for projects under construction, tax credit reservation letters from an issuing agency and/or legal opinions on the investments that evidence the project meets the LIHTC eligibility criteria.</t>
  </si>
  <si>
    <t>INCREASING HOMEOWNERSHIP AMONG BLACK, LATINO, AND HISPANIC HOUSEHOLDS INCLUSIVE OF ALL INCOME LEVELS</t>
  </si>
  <si>
    <t>Originate an incremental 40,000 home loans worth $8 billion, over and above the firm’s 2019 baseline</t>
  </si>
  <si>
    <r>
      <rPr>
        <sz val="10"/>
        <color rgb="FF000000"/>
        <rFont val="Amplitude TF"/>
      </rPr>
      <t>Originated home purchase or refinance loans to borrowers/co-borrowers across all income levels who identified</t>
    </r>
    <r>
      <rPr>
        <vertAlign val="superscript"/>
        <sz val="10"/>
        <color rgb="FF000000"/>
        <rFont val="Amplitude TF"/>
      </rPr>
      <t>13</t>
    </r>
    <r>
      <rPr>
        <sz val="10"/>
        <color rgb="FF000000"/>
        <rFont val="Amplitude TF"/>
      </rPr>
      <t xml:space="preserve">  as Black, Hispanic and/or Latino on the loan application.</t>
    </r>
  </si>
  <si>
    <t>Refinance an incremental 20,000 home loans worth $4 billion, over and above the firm’s 2019 baseline</t>
  </si>
  <si>
    <t>GROWING SMALL BUSINESS</t>
  </si>
  <si>
    <t>Provide an incremental $2 billion and 15,000 in loans to businesses in over and above the firm’s 2019 baseline</t>
  </si>
  <si>
    <r>
      <rPr>
        <sz val="10"/>
        <color rgb="FF000000"/>
        <rFont val="Amplitude TF"/>
      </rPr>
      <t>Loans or lines of credit</t>
    </r>
    <r>
      <rPr>
        <vertAlign val="superscript"/>
        <sz val="10"/>
        <color rgb="FF000000"/>
        <rFont val="Amplitude TF"/>
      </rPr>
      <t>14</t>
    </r>
    <r>
      <rPr>
        <sz val="10"/>
        <color rgb="FF000000"/>
        <rFont val="Amplitude TF"/>
      </rPr>
      <t xml:space="preserve">  provided to small businesses</t>
    </r>
    <r>
      <rPr>
        <vertAlign val="superscript"/>
        <sz val="10"/>
        <color rgb="FF000000"/>
        <rFont val="Amplitude TF"/>
      </rPr>
      <t>15</t>
    </r>
    <r>
      <rPr>
        <sz val="10"/>
        <color rgb="FF000000"/>
        <rFont val="Amplitude TF"/>
      </rPr>
      <t xml:space="preserve">  where the business address at the time of origination, based on the loan or line of credit agreement, is located in a census tract where the combined Black Hispanic and/or Latino population</t>
    </r>
    <r>
      <rPr>
        <vertAlign val="superscript"/>
        <sz val="10"/>
        <color rgb="FF000000"/>
        <rFont val="Amplitude TF"/>
      </rPr>
      <t>16</t>
    </r>
    <r>
      <rPr>
        <sz val="10"/>
        <color rgb="FF000000"/>
        <rFont val="Amplitude TF"/>
      </rPr>
      <t xml:space="preserve">  is</t>
    </r>
    <r>
      <rPr>
        <sz val="10"/>
        <color rgb="FF000000"/>
        <rFont val="Amplitude TF"/>
      </rPr>
      <t xml:space="preserve"> </t>
    </r>
    <r>
      <rPr>
        <sz val="10"/>
        <color rgb="FF000000"/>
        <rFont val="Amplitude TF"/>
      </rPr>
      <t xml:space="preserve">&gt;= </t>
    </r>
    <r>
      <rPr>
        <sz val="10"/>
        <color rgb="FF000000"/>
        <rFont val="Amplitude TF"/>
      </rPr>
      <t xml:space="preserve">50% of the census tract population. The units are reflected as the number of individual loans and lines of credit. </t>
    </r>
  </si>
  <si>
    <t>SPENDING MORE WITH BLACK, HISPANIC AND LATINO SUPPLIERS</t>
  </si>
  <si>
    <t>Spend an additional $750 million with Black, Hispanic and Latino suppliers</t>
  </si>
  <si>
    <t>Black, Hispanic and/or Latino suppliers are suppliers who are certified Minority Business Enterprises (MBE), which have been designated by a third-party as being 51% or more owned, operated and controlled by one or more people who are Black, Hispanic and/or Latino.</t>
  </si>
  <si>
    <t>IMPROVING FINANCIAL HEALTH AND ACCESS TO BANKING</t>
  </si>
  <si>
    <t>Help 1 million customers open low-cost checking accounts</t>
  </si>
  <si>
    <r>
      <rPr>
        <sz val="10"/>
        <color rgb="FF000000"/>
        <rFont val="Amplitude TF"/>
      </rPr>
      <t>Eligible units reflect net new</t>
    </r>
    <r>
      <rPr>
        <vertAlign val="superscript"/>
        <sz val="10"/>
        <color rgb="FF000000"/>
        <rFont val="Amplitude TF"/>
      </rPr>
      <t xml:space="preserve">17 </t>
    </r>
    <r>
      <rPr>
        <sz val="10"/>
        <color rgb="FF000000"/>
        <rFont val="Amplitude TF"/>
      </rPr>
      <t xml:space="preserve"> Chase Secure Banking accounts, a checking account certified as a low-cost, low-fee account under the Bank On National Account Standards.</t>
    </r>
  </si>
  <si>
    <t>Open 14 Community Center Branches in underserved communities</t>
  </si>
  <si>
    <r>
      <rPr>
        <sz val="10"/>
        <color rgb="FF000000"/>
        <rFont val="Amplitude TF"/>
      </rPr>
      <t>Reflects the number of Community Center branches opened</t>
    </r>
    <r>
      <rPr>
        <vertAlign val="superscript"/>
        <sz val="10"/>
        <color rgb="FF000000"/>
        <rFont val="Amplitude TF"/>
      </rPr>
      <t>18</t>
    </r>
    <r>
      <rPr>
        <sz val="10"/>
        <color rgb="FF000000"/>
        <rFont val="Amplitude TF"/>
      </rPr>
      <t>. Community Center eligibility was determined based on FFIEC demographic data where the branch physical address was located in a census tract with Tract Income level of Low, Moderate or Middle, or Tract Minority percentage greater than fifty percent.</t>
    </r>
  </si>
  <si>
    <t>Hire 150 Community Managers</t>
  </si>
  <si>
    <t>Reflected as the number of Community Managers hired based on an internal job-specific code and adjusted for all instances of employee attrition.</t>
  </si>
  <si>
    <t>Open 100 branches in low- to moderate-income (LMI) communities</t>
  </si>
  <si>
    <t>Reflects the number of new branches opened in LMI communities. A branch qualifies as LMI if it is physically located within a low- or moderate-income census tract per the FFIEC.</t>
  </si>
  <si>
    <t>INVESTING IN MINORITY DEPOSITORY INSTITUTIONS AND COMMUNITY DEVELOPMENT FINANCIAL INSTITUTIONS</t>
  </si>
  <si>
    <t>Provide an incremental $300 million of financing to Community Development Financial Institutions (CDFIs)</t>
  </si>
  <si>
    <r>
      <rPr>
        <sz val="10"/>
        <color rgb="FF000000"/>
        <rFont val="Amplitude TF"/>
      </rPr>
      <t>Financing to CDFIs where eligibility for (1) CDFIs and CDFI- managed funds is determined based on the published list of certified CDFIs and CDFI-managed funds from the U.S. Department of the Treasury and (2) for affordable housing intermediaries (e.g., LIHTC syndicators)</t>
    </r>
    <r>
      <rPr>
        <vertAlign val="superscript"/>
        <sz val="10"/>
        <color rgb="FF000000"/>
        <rFont val="Amplitude TF"/>
      </rPr>
      <t>21</t>
    </r>
    <r>
      <rPr>
        <sz val="10"/>
        <color rgb="FF000000"/>
        <rFont val="Amplitude TF"/>
      </rPr>
      <t xml:space="preserve">  is determined based on terms included in the loan agreement stating that the affordable housing project will meet the LIHTC eligibility criteria.</t>
    </r>
  </si>
  <si>
    <t>Invest $100 million in the form of capital and deposits to Black, Hispanic and Latino-owned or -led Minority Depository Institu- tions (MDIs) and CDFIs</t>
  </si>
  <si>
    <r>
      <rPr>
        <sz val="10"/>
        <color rgb="FF000000"/>
        <rFont val="Amplitude TF"/>
      </rPr>
      <t>Equity investments in Black, Hispanic and/or Latino-led MDIs</t>
    </r>
    <r>
      <rPr>
        <vertAlign val="superscript"/>
        <sz val="10"/>
        <color rgb="FF000000"/>
        <rFont val="Amplitude TF"/>
      </rPr>
      <t>22</t>
    </r>
    <r>
      <rPr>
        <sz val="10"/>
        <color rgb="FF000000"/>
        <rFont val="Amplitude TF"/>
      </rPr>
      <t xml:space="preserve"> and CDFIs</t>
    </r>
    <r>
      <rPr>
        <vertAlign val="superscript"/>
        <sz val="10"/>
        <color rgb="FF000000"/>
        <rFont val="Amplitude TF"/>
      </rPr>
      <t>23</t>
    </r>
    <r>
      <rPr>
        <sz val="10"/>
        <color rgb="FF000000"/>
        <rFont val="Amplitude TF"/>
      </rPr>
      <t xml:space="preserve">  which are certified by the FDIC and U.S. Department of the Treasury, and to financial institutions that provide products and services to MDIs and CDFIs to support Black, Hispanic and/or Latino communities.</t>
    </r>
  </si>
  <si>
    <t>PHILANTHROPY</t>
  </si>
  <si>
    <t>Provide $2 billion in philanthropic capital to advance an inclusive economic recovery and support Black, Hispanic and Latino and underserved communities</t>
  </si>
  <si>
    <t>Philanthropic capital includes: 1) Grants committed by
JPMorgan Chase and 2) Debt and equity transactions that bridge the gap between philanthropy and traditional finance committed by Corporate Responsibility with a focus on its four giving pillars and/or supporting nonprofits in our local U.S. communities. Philanthropy’s four giving pillars are Small Business, Neighborhood Development, Jobs &amp; Skills, and Financial Health, each of which prioritize underserved communities.</t>
  </si>
  <si>
    <t>Total</t>
  </si>
  <si>
    <r>
      <rPr>
        <vertAlign val="superscript"/>
        <sz val="10"/>
        <color rgb="FF000000"/>
        <rFont val="Amplitude TF"/>
      </rPr>
      <t xml:space="preserve">1 </t>
    </r>
    <r>
      <rPr>
        <sz val="10"/>
        <color rgb="FF000000"/>
        <rFont val="Amplitude TF"/>
      </rPr>
      <t>Actuals reflect total business results in dollars and units, as applicable, for the period from January 1, 2023 through December 31, 2023</t>
    </r>
  </si>
  <si>
    <r>
      <rPr>
        <vertAlign val="superscript"/>
        <sz val="10"/>
        <color rgb="FF000000"/>
        <rFont val="Amplitude TF"/>
      </rPr>
      <t>2</t>
    </r>
    <r>
      <rPr>
        <sz val="10"/>
        <color rgb="FF000000"/>
        <rFont val="Amplitude TF"/>
      </rPr>
      <t xml:space="preserve"> Incremental commitments represent incremental dollars and/or units measured against 2019 business results (baseline), which represents the most recent full year of pre-pandemic results prior to the announcement of the REC. N/A signifies commitment pillars with new products or investments following the announcement of the Racial Equity Commitment in October 2020 (i.e., no applicable 2019 baseline).</t>
    </r>
  </si>
  <si>
    <r>
      <rPr>
        <vertAlign val="superscript"/>
        <sz val="10"/>
        <color rgb="FF000000"/>
        <rFont val="Amplitude TF"/>
      </rPr>
      <t>3</t>
    </r>
    <r>
      <rPr>
        <sz val="10"/>
        <color rgb="FF000000"/>
        <rFont val="Amplitude TF"/>
      </rPr>
      <t xml:space="preserve"> Depending on the commitment pillar, progress is tracked annually in either new dollars and/or units (i.e., no applicable 2019 baseline) or dollars and/or units measured against 2019 business results (baseline).</t>
    </r>
  </si>
  <si>
    <r>
      <rPr>
        <vertAlign val="superscript"/>
        <sz val="10"/>
        <color rgb="FF000000"/>
        <rFont val="Amplitude TF"/>
      </rPr>
      <t>4</t>
    </r>
    <r>
      <rPr>
        <sz val="10"/>
        <color rgb="FF000000"/>
        <rFont val="Amplitude TF"/>
      </rPr>
      <t xml:space="preserve"> For incremental commitments, progress in units / dollars will only include the amounts that are Over/(Under) compared to 2019 business results (baseline). For commitment pillars with new products or investments, progress in units / dollars reflects the cumulative sum of actuals for periods reported as part of the Racial Equity Commitment.</t>
    </r>
  </si>
  <si>
    <r>
      <rPr>
        <vertAlign val="superscript"/>
        <sz val="10"/>
        <color rgb="FF000000"/>
        <rFont val="Amplitude TF"/>
      </rPr>
      <t>5</t>
    </r>
    <r>
      <rPr>
        <sz val="10"/>
        <color rgb="FF000000"/>
        <rFont val="Amplitude TF"/>
      </rPr>
      <t xml:space="preserve"> For incremental commitments, the Over/(Under) reflects the number of units / $ dollars compared to 2019 business results (baseline). For commitments pillars with new products or investments, the number of units / $ dollars reflect the actuals for the reported per</t>
    </r>
  </si>
  <si>
    <r>
      <rPr>
        <vertAlign val="superscript"/>
        <sz val="10"/>
        <color rgb="FF000000"/>
        <rFont val="Amplitude TF"/>
      </rPr>
      <t>6</t>
    </r>
    <r>
      <rPr>
        <sz val="10"/>
        <color rgb="FF000000"/>
        <rFont val="Amplitude TF"/>
      </rPr>
      <t xml:space="preserve"> Affordability is calculated as the qualifying rent allowance divided by the market rent plus utility allowance, if applicable. Qualifying rent allowance is calculated for each individual rental unit based on county’s Area Median Income (AMI) multiplied by Housing Cost Allowance of 30% and adjusted for number of bedrooms and utilities. AMI is the measure created by the Federal Housing Financing Authority (FHFA) to determine the eligibility of housing assistance programs. It is released annually by the FHFA as determined by the county (not the zip code).</t>
    </r>
  </si>
  <si>
    <r>
      <rPr>
        <vertAlign val="superscript"/>
        <sz val="10"/>
        <color rgb="FF000000"/>
        <rFont val="Amplitude TF"/>
      </rPr>
      <t>7</t>
    </r>
    <r>
      <rPr>
        <sz val="10"/>
        <color rgb="FF000000"/>
        <rFont val="Amplitude TF"/>
      </rPr>
      <t xml:space="preserve"> Units are determined to be eligible if the individual unit’s affordablitlity as calculated falls within affordability levels noted in table 2. After July 24, 2023, all new program participation is reflected in the “Less than 60% AMI” results.</t>
    </r>
  </si>
  <si>
    <r>
      <rPr>
        <vertAlign val="superscript"/>
        <sz val="10"/>
        <color rgb="FF000000"/>
        <rFont val="Amplitude TF"/>
      </rPr>
      <t>8</t>
    </r>
    <r>
      <rPr>
        <sz val="10"/>
        <color rgb="FF000000"/>
        <rFont val="Amplitude TF"/>
      </rPr>
      <t xml:space="preserve"> LMI status is determined at the census tract level based on comparison to median income in the Metropolitan Statistical Area (MSA)/Core Based Statistical Area (CBSA) in which the development resides. Low income is that which is less than or equal to 50% of median income in the MSA/CBSA. Moderate income is greater than 50% and less than or equal to 80% of median income in the MSA/CBSA.</t>
    </r>
  </si>
  <si>
    <r>
      <rPr>
        <vertAlign val="superscript"/>
        <sz val="10"/>
        <color rgb="FF000000"/>
        <rFont val="Amplitude TF"/>
      </rPr>
      <t>9</t>
    </r>
    <r>
      <rPr>
        <sz val="10"/>
        <color rgb="FF000000"/>
        <rFont val="Amplitude TF"/>
      </rPr>
      <t xml:space="preserve"> Reflect the full loan origination amount for multifamily affordable housing loans underwritten by JPMorgan Chase through the Fannie Mae DUS Program.</t>
    </r>
  </si>
  <si>
    <r>
      <rPr>
        <vertAlign val="superscript"/>
        <sz val="10"/>
        <color rgb="FF000000"/>
        <rFont val="Amplitude TF"/>
      </rPr>
      <t>10</t>
    </r>
    <r>
      <rPr>
        <sz val="10"/>
        <color rgb="FF000000"/>
        <rFont val="Amplitude TF"/>
      </rPr>
      <t xml:space="preserve"> Section 45D of the Internal Revenue Code provides that a domestic corporation or partnership is a Certified Development Entity (1) whose primary mission is serving or providing investment capital for low-income communities or low-income persons (including employees), (2) maintains accountability to residents of low-income communities through their representation on any governing board or advisory board of the CDE, and (3) has been certified as a CDE by the CDFI Fund.</t>
    </r>
  </si>
  <si>
    <r>
      <rPr>
        <vertAlign val="superscript"/>
        <sz val="10"/>
        <color rgb="FF000000"/>
        <rFont val="Amplitude TF"/>
      </rPr>
      <t xml:space="preserve">11 </t>
    </r>
    <r>
      <rPr>
        <sz val="10"/>
        <color rgb="FF000000"/>
        <rFont val="Amplitude TF"/>
      </rPr>
      <t>Following the investment of $400 million in 2020, the Firm increased its LIHTC commitment to target an incremental $400 million annually, totaling $2 billion over five years. This change increased the Firm’s total committed amount toward its Racial Equity Commitment. The increase does not impact the Firm’s other stated commitments.</t>
    </r>
  </si>
  <si>
    <r>
      <rPr>
        <vertAlign val="superscript"/>
        <sz val="10"/>
        <color rgb="FF000000"/>
        <rFont val="Amplitude TF"/>
      </rPr>
      <t>12</t>
    </r>
    <r>
      <rPr>
        <sz val="10"/>
        <color rgb="FF000000"/>
        <rFont val="Amplitude TF"/>
      </rPr>
      <t xml:space="preserve"> Cumulative Program to Date Progress represents $400 million originally committed in Q4 2020 plus $779.6 million and $1.1 billion of incremental investments made in 2022 and 2023, respectively, above the 2019 Baseline.</t>
    </r>
  </si>
  <si>
    <r>
      <rPr>
        <vertAlign val="superscript"/>
        <sz val="10"/>
        <color rgb="FF000000"/>
        <rFont val="Amplitude TF"/>
      </rPr>
      <t>13</t>
    </r>
    <r>
      <rPr>
        <sz val="10"/>
        <color rgb="FF000000"/>
        <rFont val="Amplitude TF"/>
      </rPr>
      <t xml:space="preserve"> Regulation C, which implements the Home Mortgage Disclosure Act, requires mortgage lenders to request applicant and co-applicant ethnicity and race. Applicants can self-provide or decline to self-provide their ethnicity and race on an application submitted electronically, by mail, or face to face (in person, video). Per Regulation C, if an applicant declines to self-provide this information for an application submitted face-to-face, then the mortgage lender must collect the applicant’s ethnicity and race on the basis of visual observation and surname. The applicant then reviews and signs the loan application, which includes the ethnicity and race information.</t>
    </r>
  </si>
  <si>
    <r>
      <rPr>
        <vertAlign val="superscript"/>
        <sz val="10"/>
        <color rgb="FF000000"/>
        <rFont val="Amplitude TF"/>
      </rPr>
      <t>14</t>
    </r>
    <r>
      <rPr>
        <sz val="10"/>
        <color rgb="FF000000"/>
        <rFont val="Amplitude TF"/>
      </rPr>
      <t xml:space="preserve"> Excludes Paycheck Protection Program (PPP) Loans and Line of Credit renewals with no new money (flat renewals). Business Credits Cards are excluded, with the exception of Ink Business credits cards approved under Business Banking’s Special Purpose Credit Program, introduced in January 2023, that otherwise meet commitment pillar eligibility criteria.</t>
    </r>
  </si>
  <si>
    <r>
      <rPr>
        <vertAlign val="superscript"/>
        <sz val="10"/>
        <color rgb="FF000000"/>
        <rFont val="Amplitude TF"/>
      </rPr>
      <t>15</t>
    </r>
    <r>
      <rPr>
        <sz val="10"/>
        <color rgb="FF000000"/>
        <rFont val="Amplitude TF"/>
      </rPr>
      <t xml:space="preserve"> Business customers within Consumer &amp; Business Banking.</t>
    </r>
  </si>
  <si>
    <r>
      <rPr>
        <vertAlign val="superscript"/>
        <sz val="10"/>
        <color rgb="FF000000"/>
        <rFont val="Amplitude TF"/>
      </rPr>
      <t>16</t>
    </r>
    <r>
      <rPr>
        <sz val="10"/>
        <color rgb="FF000000"/>
        <rFont val="Amplitude TF"/>
      </rPr>
      <t xml:space="preserve"> Sourced from the Federal Financial Institutions Examination Council (FFIEC) Census flat file which provides the population of Black, Hispanic and Latino individuals and full population of individuals based on census tract code. FFIEC Census flat file utilizes American Community Survey (ACS) data to provide enriched data for social, economic, housing and demographic data every year.</t>
    </r>
  </si>
  <si>
    <r>
      <rPr>
        <vertAlign val="superscript"/>
        <sz val="10"/>
        <color rgb="FF000000"/>
        <rFont val="Amplitude TF"/>
      </rPr>
      <t>17</t>
    </r>
    <r>
      <rPr>
        <sz val="10"/>
        <color rgb="FF000000"/>
        <rFont val="Amplitude TF"/>
      </rPr>
      <t xml:space="preserve"> Net new reflects added new accounts, plus transfers in minus any transfers out or closed accounts.</t>
    </r>
  </si>
  <si>
    <r>
      <rPr>
        <vertAlign val="superscript"/>
        <sz val="10"/>
        <color rgb="FF000000"/>
        <rFont val="Amplitude TF"/>
      </rPr>
      <t xml:space="preserve">18 </t>
    </r>
    <r>
      <rPr>
        <sz val="10"/>
        <color rgb="FF000000"/>
        <rFont val="Amplitude TF"/>
      </rPr>
      <t>Branches are determined to be opened based on construction completion dates for existing branches that were renovated or opening dates for new branches.</t>
    </r>
  </si>
  <si>
    <r>
      <rPr>
        <vertAlign val="superscript"/>
        <sz val="10"/>
        <color rgb="FF000000"/>
        <rFont val="Amplitude TF"/>
      </rPr>
      <t>19</t>
    </r>
    <r>
      <rPr>
        <sz val="10"/>
        <color rgb="FF000000"/>
        <rFont val="Amplitude TF"/>
      </rPr>
      <t xml:space="preserve"> Includes one Community Center Branch opened in December 2020.</t>
    </r>
  </si>
  <si>
    <r>
      <rPr>
        <vertAlign val="superscript"/>
        <sz val="10"/>
        <color rgb="FF000000"/>
        <rFont val="Amplitude TF"/>
      </rPr>
      <t xml:space="preserve">20 </t>
    </r>
    <r>
      <rPr>
        <sz val="10"/>
        <color rgb="FF000000"/>
        <rFont val="Amplitude TF"/>
      </rPr>
      <t>Includes external hires and internal transfers from Q4 2020 through December 31, 2023, subtracting all instances of employee attrition.</t>
    </r>
  </si>
  <si>
    <r>
      <rPr>
        <vertAlign val="superscript"/>
        <sz val="10"/>
        <color rgb="FF000000"/>
        <rFont val="Amplitude TF"/>
      </rPr>
      <t>21</t>
    </r>
    <r>
      <rPr>
        <sz val="10"/>
        <color rgb="FF000000"/>
        <rFont val="Amplitude TF"/>
      </rPr>
      <t xml:space="preserve"> LIHTC syndicators act as an intermediary between the developer and investors for LIHTC investments in eligible affordable housing projects.</t>
    </r>
  </si>
  <si>
    <r>
      <rPr>
        <vertAlign val="superscript"/>
        <sz val="10"/>
        <color rgb="FF000000"/>
        <rFont val="Amplitude TF"/>
      </rPr>
      <t>22</t>
    </r>
    <r>
      <rPr>
        <sz val="10"/>
        <color rgb="FF000000"/>
        <rFont val="Amplitude TF"/>
      </rPr>
      <t xml:space="preserve"> The FDIC outlines the definition of how FDIC-insured commercial banks and savings associations may qualify for MDI status. Additionally, the FDIC includes a “minority status” indicator that designates a MDI as Black, Hispanic and Latino-led. A MDI may be a federal insured depository institution for which: 1) 51 percent or more of the voting stock is owned by minority individuals; or 2) a majority of the board of directors is minority and the community that the institution serves is predominantly minority. Ownership must be by U.S. citizens or permanent legal U.S. residents to be counted in determining minority ownership.</t>
    </r>
  </si>
  <si>
    <r>
      <rPr>
        <vertAlign val="superscript"/>
        <sz val="10"/>
        <color rgb="FF000000"/>
        <rFont val="Amplitude TF"/>
      </rPr>
      <t xml:space="preserve">23 </t>
    </r>
    <r>
      <rPr>
        <sz val="10"/>
        <color rgb="FF000000"/>
        <rFont val="Amplitude TF"/>
      </rPr>
      <t>The U.S. Department of the Treasury publishes a list of certified CDFIs that provide financial services in low-income communities and to people who lack access to financing.</t>
    </r>
  </si>
  <si>
    <r>
      <rPr>
        <vertAlign val="superscript"/>
        <sz val="10"/>
        <color rgb="FF000000"/>
        <rFont val="Amplitude TF"/>
      </rPr>
      <t xml:space="preserve">24 </t>
    </r>
    <r>
      <rPr>
        <sz val="10"/>
        <color rgb="FF000000"/>
        <rFont val="Amplitude TF"/>
      </rPr>
      <t>Includes one investment made in December 2020.</t>
    </r>
  </si>
  <si>
    <r>
      <rPr>
        <vertAlign val="superscript"/>
        <sz val="10"/>
        <color rgb="FF000000"/>
        <rFont val="Amplitude TF"/>
      </rPr>
      <t>25</t>
    </r>
    <r>
      <rPr>
        <sz val="10"/>
        <color rgb="FF000000"/>
        <rFont val="Amplitude TF"/>
      </rPr>
      <t xml:space="preserve"> </t>
    </r>
    <r>
      <rPr>
        <sz val="10"/>
        <color rgb="FF000000"/>
        <rFont val="Amplitude TF"/>
      </rPr>
      <t>Includes $0.88 million disbursed in Q4 2020 for philanthropic grants that supported Q1 2021 activities.</t>
    </r>
  </si>
  <si>
    <r>
      <rPr>
        <vertAlign val="superscript"/>
        <sz val="10"/>
        <color rgb="FF000000"/>
        <rFont val="Amplitude TF"/>
      </rPr>
      <t>26</t>
    </r>
    <r>
      <rPr>
        <sz val="10"/>
        <color rgb="FF000000"/>
        <rFont val="Amplitude TF"/>
      </rPr>
      <t xml:space="preserve"> </t>
    </r>
    <r>
      <rPr>
        <sz val="10"/>
        <color rgb="FF000000"/>
        <rFont val="Amplitude TF"/>
      </rPr>
      <t>Prior period (2022) was revised to include one additional branch that met eligibility criteria.</t>
    </r>
  </si>
  <si>
    <r>
      <rPr>
        <b/>
        <sz val="11"/>
        <color rgb="FF000000"/>
        <rFont val="Amplitude TF"/>
      </rPr>
      <t xml:space="preserve">Table 1a: </t>
    </r>
    <r>
      <rPr>
        <sz val="11"/>
        <color rgb="FF000000"/>
        <rFont val="Amplitude TF"/>
      </rPr>
      <t>Percentage of loan units and dollars by loan size for Home Purchase Loans</t>
    </r>
  </si>
  <si>
    <r>
      <rPr>
        <b/>
        <sz val="11"/>
        <color rgb="FF000000"/>
        <rFont val="Amplitude TF"/>
      </rPr>
      <t xml:space="preserve">Table 2: </t>
    </r>
    <r>
      <rPr>
        <sz val="11"/>
        <color rgb="FF000000"/>
        <rFont val="Amplitude TF"/>
      </rPr>
      <t>Percentage of Affordable Housing Preservation Program Loan Portfolio by Affordability Level at December 31, 2023</t>
    </r>
  </si>
  <si>
    <t>Home Purchase Loans</t>
  </si>
  <si>
    <t>2019 Baseline</t>
  </si>
  <si>
    <t>LOAN SIZE</t>
  </si>
  <si>
    <t>% OF LOAN UNITS</t>
  </si>
  <si>
    <t>% OF LOANS IN DOLLARS</t>
  </si>
  <si>
    <t>AFFORDABILITY LEVEL</t>
  </si>
  <si>
    <r>
      <rPr>
        <b/>
        <sz val="9"/>
        <color rgb="FF000000"/>
        <rFont val="Amplitude TF"/>
      </rPr>
      <t>% OF LOANS IN DOLLARS</t>
    </r>
    <r>
      <rPr>
        <b/>
        <vertAlign val="superscript"/>
        <sz val="9"/>
        <color rgb="FF000000"/>
        <rFont val="Amplitude TF"/>
      </rPr>
      <t>2</t>
    </r>
    <r>
      <rPr>
        <b/>
        <vertAlign val="superscript"/>
        <sz val="9"/>
        <color rgb="FF000000"/>
        <rFont val="Amplitude TF"/>
      </rPr>
      <t>7</t>
    </r>
  </si>
  <si>
    <t>% OF TOTAL AFFORDABLE RENTAL UNITS</t>
  </si>
  <si>
    <t>&lt;$600K</t>
  </si>
  <si>
    <t>Less than 60% AMI (0–59%)</t>
  </si>
  <si>
    <t>$600K-$999.9K</t>
  </si>
  <si>
    <t>Less than 80% AMI (60–79%)</t>
  </si>
  <si>
    <t>$1M-$1.9M</t>
  </si>
  <si>
    <t>Less than 100% AMI (80–100%)</t>
  </si>
  <si>
    <t>$2M+</t>
  </si>
  <si>
    <r>
      <rPr>
        <vertAlign val="superscript"/>
        <sz val="9"/>
        <color rgb="FF000000"/>
        <rFont val="Amplitude TF"/>
      </rPr>
      <t>27</t>
    </r>
    <r>
      <rPr>
        <vertAlign val="superscript"/>
        <sz val="9"/>
        <color rgb="FF000000"/>
        <rFont val="Amplitude TF"/>
      </rPr>
      <t xml:space="preserve"> </t>
    </r>
    <r>
      <rPr>
        <sz val="9"/>
        <color rgb="FF000000"/>
        <rFont val="Amplitude TF"/>
      </rPr>
      <t>Affordability Level tiers were developed through JPMorgan Chase internal analysis and applied consistently across geographies.</t>
    </r>
  </si>
  <si>
    <r>
      <rPr>
        <b/>
        <sz val="11"/>
        <color rgb="FF000000"/>
        <rFont val="Amplitude TF"/>
      </rPr>
      <t xml:space="preserve">Table 1b: </t>
    </r>
    <r>
      <rPr>
        <sz val="11"/>
        <color rgb="FF000000"/>
        <rFont val="Amplitude TF"/>
      </rPr>
      <t>Percentage of loan units and dollars by loan size for Home Refinance Loans</t>
    </r>
  </si>
  <si>
    <t>Human Capital</t>
  </si>
  <si>
    <t>EARLY CAREER RECRUITMENT PROGRAM</t>
  </si>
  <si>
    <t>EMPLOYEE OPINION SURVEY</t>
  </si>
  <si>
    <r>
      <rPr>
        <sz val="9"/>
        <color rgb="FF000000"/>
        <rFont val="Amplitude TF"/>
      </rPr>
      <t>Global summer intern class, women (%)</t>
    </r>
    <r>
      <rPr>
        <vertAlign val="superscript"/>
        <sz val="9"/>
        <color rgb="FF000000"/>
        <rFont val="Amplitude TF"/>
      </rPr>
      <t>1</t>
    </r>
  </si>
  <si>
    <t>Participation rate (%)</t>
  </si>
  <si>
    <t>Global summer interns (#, approximate)</t>
  </si>
  <si>
    <t>EMPLOYEE VOLUNTEERISM</t>
  </si>
  <si>
    <t>Global summer interns that received and accepted returning offers (%, approximate)</t>
  </si>
  <si>
    <t>Volunteer time committed by employees through GoodWorks (hours, approximate)</t>
  </si>
  <si>
    <t>Global full-time hires that joined Analyst and Associate hiring programs (#, approximate)</t>
  </si>
  <si>
    <t>Hires through all Emerging Talent progams (#, approximate)</t>
  </si>
  <si>
    <t>BUSINESS RESOURCE GROUPS (BRG)</t>
  </si>
  <si>
    <t>EXPERIENCED TALENT HIRING</t>
  </si>
  <si>
    <t>Number of business resource groups</t>
  </si>
  <si>
    <t>Jobs posted for experienced hires in the U.S. that did not require a bachelor’s degree (%, approximate)</t>
  </si>
  <si>
    <t>Number of chapters and sites with BRG employee members</t>
  </si>
  <si>
    <t>&gt; 600</t>
  </si>
  <si>
    <t>New hires in the U.S. with criminal records (%, approximate)</t>
  </si>
  <si>
    <t>Employees that are members of at least one BRG (%)</t>
  </si>
  <si>
    <t>&gt; 50%</t>
  </si>
  <si>
    <r>
      <rPr>
        <sz val="9"/>
        <color rgb="FF000000"/>
        <rFont val="Amplitude TF"/>
      </rPr>
      <t>External hires for technology-focused positions that were women (%, approximate)</t>
    </r>
    <r>
      <rPr>
        <vertAlign val="superscript"/>
        <sz val="9"/>
        <color rgb="FF000000"/>
        <rFont val="Amplitude TF"/>
      </rPr>
      <t>1</t>
    </r>
  </si>
  <si>
    <t>SUPPORTING AND REWARDING OUR PEOPLE</t>
  </si>
  <si>
    <r>
      <rPr>
        <sz val="9"/>
        <color rgb="FF000000"/>
        <rFont val="Amplitude TF"/>
      </rPr>
      <t>U.S. military hires</t>
    </r>
    <r>
      <rPr>
        <sz val="9"/>
        <color rgb="FF000000"/>
        <rFont val="Amplitude TF"/>
      </rPr>
      <t xml:space="preserve"> in given year</t>
    </r>
    <r>
      <rPr>
        <sz val="9"/>
        <color rgb="FF000000"/>
        <rFont val="Amplitude TF"/>
      </rPr>
      <t xml:space="preserve"> (#</t>
    </r>
    <r>
      <rPr>
        <sz val="9"/>
        <color rgb="FF000000"/>
        <rFont val="Amplitude TF"/>
      </rPr>
      <t>, more than</t>
    </r>
    <r>
      <rPr>
        <sz val="9"/>
        <color rgb="FF000000"/>
        <rFont val="Amplitude TF"/>
      </rPr>
      <t>)</t>
    </r>
    <r>
      <rPr>
        <vertAlign val="superscript"/>
        <sz val="9"/>
        <color rgb="FF000000"/>
        <rFont val="Amplitude TF"/>
      </rPr>
      <t>1</t>
    </r>
  </si>
  <si>
    <t>Hours of paid sick leave, annual, US (up to, depending on local laws)</t>
  </si>
  <si>
    <t>EMPLOYEE TRAINING</t>
  </si>
  <si>
    <t>Parental leave for parents who have or adopt a child (weeks)</t>
  </si>
  <si>
    <t>Total courses completed by employees (approximate)</t>
  </si>
  <si>
    <t>Eligible adoption expenses provided per child ($, US-based employees)</t>
  </si>
  <si>
    <t>Total hours of training completed by employees (approximate)</t>
  </si>
  <si>
    <t>Eligible lifetime maximium provided for surrogacy ($, US-based employees)</t>
  </si>
  <si>
    <t>UPSKILLING AND RESKILLING</t>
  </si>
  <si>
    <t>Eligible lifetime maximium provided for eligbile fertility expenses ($, US-based employees)</t>
  </si>
  <si>
    <t>Number of employees enrolled in U.S. Educaction Benefit Program (approximate)</t>
  </si>
  <si>
    <t>PAY EQUITY</t>
  </si>
  <si>
    <t>Characteristics of enrollees in U.S. Education Benefit Program:</t>
  </si>
  <si>
    <r>
      <rPr>
        <sz val="9"/>
        <color rgb="FF000000"/>
        <rFont val="Amplitude TF"/>
      </rPr>
      <t>Gender pay equity (%)</t>
    </r>
    <r>
      <rPr>
        <vertAlign val="superscript"/>
        <sz val="9"/>
        <color rgb="FF000000"/>
        <rFont val="Amplitude TF"/>
      </rPr>
      <t>2</t>
    </r>
  </si>
  <si>
    <t>Women (approximate) (%)</t>
  </si>
  <si>
    <r>
      <rPr>
        <sz val="9"/>
        <color rgb="FF000000"/>
        <rFont val="Amplitude TF"/>
      </rPr>
      <t>Racial pay equity, US (%)</t>
    </r>
    <r>
      <rPr>
        <vertAlign val="superscript"/>
        <sz val="9"/>
        <color rgb="FF000000"/>
        <rFont val="Amplitude TF"/>
      </rPr>
      <t>3</t>
    </r>
  </si>
  <si>
    <t>Ethnically diverse (%)</t>
  </si>
  <si>
    <t>Associate level or below (approximate) (%)</t>
  </si>
  <si>
    <t>LEADERSHIP DEVELOPMENT</t>
  </si>
  <si>
    <t>Managers and executives to participate in Leadership Edge initiatives (#, approximate)</t>
  </si>
  <si>
    <r>
      <rPr>
        <vertAlign val="superscript"/>
        <sz val="9"/>
        <color rgb="FF000000"/>
        <rFont val="Amplitude TF"/>
      </rPr>
      <t>1</t>
    </r>
    <r>
      <rPr>
        <sz val="9"/>
        <color rgb="FF000000"/>
        <rFont val="Amplitude TF"/>
      </rPr>
      <t xml:space="preserve"> </t>
    </r>
    <r>
      <rPr>
        <sz val="9"/>
        <color rgb="FF000000"/>
        <rFont val="Amplitude TF"/>
      </rPr>
      <t>Information on EEO race/ethnicity categories, gender, LGBTQ+, veteran status and disability status is based on self-identification and self-disclosure. Unless otherwise indicated, information on EEO race/ethnicity is presented as a percentage of the respective U.S.-based population who self-identified race/ethnicity and information on gender is presented as a percentage of the respective global population who self-identified gender; information on LGBTQ+, veteran status and disability status is presented as a percentage of the respective total U.S.-based population who self-identified.</t>
    </r>
  </si>
  <si>
    <r>
      <rPr>
        <vertAlign val="superscript"/>
        <sz val="9"/>
        <color rgb="FF000000"/>
        <rFont val="Amplitude TF"/>
      </rPr>
      <t>2</t>
    </r>
    <r>
      <rPr>
        <sz val="9"/>
        <color rgb="FF000000"/>
        <rFont val="Amplitude TF"/>
      </rPr>
      <t xml:space="preserve"> Taking into account factors such as an employee’s role, tenure, seniority and geography, in aggregate, those who self-identifed as women globally were paid 99% of what men were paid.</t>
    </r>
  </si>
  <si>
    <r>
      <rPr>
        <vertAlign val="superscript"/>
        <sz val="9"/>
        <color rgb="FF000000"/>
        <rFont val="Amplitude TF"/>
      </rPr>
      <t>3</t>
    </r>
    <r>
      <rPr>
        <sz val="9"/>
        <color rgb="FF000000"/>
        <rFont val="Amplitude TF"/>
      </rPr>
      <t xml:space="preserve"> In the U.S., employees who self-identifed as other than White under EEO Commission classifcations were paid, as a group, 100% of what employees who self-identifed as White were paid—meaning there were no statistically signifcant diferences in pay as between the two groups, taking into account factors such as an employee’s role, tenure, seniority and geography.</t>
    </r>
  </si>
  <si>
    <t>Diversity, Equity and Inclusion</t>
  </si>
  <si>
    <t>Workforce Composition</t>
  </si>
  <si>
    <r>
      <rPr>
        <b/>
        <sz val="9"/>
        <color rgb="FF000000"/>
        <rFont val="Amplitude TF"/>
      </rPr>
      <t>Global Gender Data</t>
    </r>
    <r>
      <rPr>
        <b/>
        <vertAlign val="superscript"/>
        <sz val="9"/>
        <color rgb="FF000000"/>
        <rFont val="Amplitude TF"/>
      </rPr>
      <t>1</t>
    </r>
  </si>
  <si>
    <t>Women (%)</t>
  </si>
  <si>
    <t>Men (%)</t>
  </si>
  <si>
    <r>
      <rPr>
        <b/>
        <sz val="9"/>
        <color rgb="FF000000"/>
        <rFont val="Amplitude TF"/>
      </rPr>
      <t>U.S. Race/Ethnicity Data</t>
    </r>
    <r>
      <rPr>
        <b/>
        <vertAlign val="superscript"/>
        <sz val="9"/>
        <color rgb="FF000000"/>
        <rFont val="Amplitude TF"/>
      </rPr>
      <t>5</t>
    </r>
  </si>
  <si>
    <t>Asian (%)</t>
  </si>
  <si>
    <t>Black (%)</t>
  </si>
  <si>
    <t>Hispanic (%)</t>
  </si>
  <si>
    <t>White (%)</t>
  </si>
  <si>
    <r>
      <rPr>
        <b/>
        <sz val="9"/>
        <color rgb="FF000000"/>
        <rFont val="Amplitude TF"/>
      </rPr>
      <t>Other (%)</t>
    </r>
    <r>
      <rPr>
        <b/>
        <vertAlign val="superscript"/>
        <sz val="9"/>
        <color rgb="FF000000"/>
        <rFont val="Amplitude TF"/>
      </rPr>
      <t>7</t>
    </r>
  </si>
  <si>
    <t>Total Employees</t>
  </si>
  <si>
    <t>Board of Directors</t>
  </si>
  <si>
    <t>Operating Committee</t>
  </si>
  <si>
    <r>
      <rPr>
        <sz val="9"/>
        <color rgb="FF000000"/>
        <rFont val="Amplitude TF"/>
      </rPr>
      <t>Senior Level Employees</t>
    </r>
    <r>
      <rPr>
        <vertAlign val="superscript"/>
        <sz val="9"/>
        <color rgb="FF000000"/>
        <rFont val="Amplitude TF"/>
      </rPr>
      <t>3</t>
    </r>
  </si>
  <si>
    <r>
      <rPr>
        <b/>
        <sz val="9"/>
        <color rgb="FF000000"/>
        <rFont val="Amplitude TF"/>
      </rPr>
      <t>Promotional Data</t>
    </r>
    <r>
      <rPr>
        <b/>
        <vertAlign val="superscript"/>
        <sz val="9"/>
        <color rgb="FF000000"/>
        <rFont val="Amplitude TF"/>
      </rPr>
      <t>2</t>
    </r>
  </si>
  <si>
    <t>Additional Data</t>
  </si>
  <si>
    <r>
      <rPr>
        <b/>
        <sz val="9"/>
        <color rgb="FF000000"/>
        <rFont val="Amplitude TF"/>
      </rPr>
      <t>LBGTQ+ (%)</t>
    </r>
    <r>
      <rPr>
        <b/>
        <vertAlign val="superscript"/>
        <sz val="9"/>
        <color rgb="FF000000"/>
        <rFont val="Amplitude TF"/>
      </rPr>
      <t>9</t>
    </r>
  </si>
  <si>
    <r>
      <rPr>
        <b/>
        <sz val="9"/>
        <color rgb="FF000000"/>
        <rFont val="Amplitude TF"/>
      </rPr>
      <t>Military Veterans (%)</t>
    </r>
    <r>
      <rPr>
        <b/>
        <vertAlign val="superscript"/>
        <sz val="9"/>
        <color rgb="FF000000"/>
        <rFont val="Amplitude TF"/>
      </rPr>
      <t>9</t>
    </r>
  </si>
  <si>
    <r>
      <rPr>
        <b/>
        <sz val="9"/>
        <color rgb="FF000000"/>
        <rFont val="Amplitude TF"/>
      </rPr>
      <t>People with Disabilities (%)</t>
    </r>
    <r>
      <rPr>
        <b/>
        <vertAlign val="superscript"/>
        <sz val="9"/>
        <color rgb="FF000000"/>
        <rFont val="Amplitude TF"/>
      </rPr>
      <t>9</t>
    </r>
  </si>
  <si>
    <r>
      <rPr>
        <sz val="9"/>
        <color rgb="FF000000"/>
        <rFont val="Amplitude TF"/>
      </rPr>
      <t>Global Promotion</t>
    </r>
    <r>
      <rPr>
        <sz val="9"/>
        <color rgb="FF000000"/>
        <rFont val="Amplitude TF"/>
      </rPr>
      <t>s</t>
    </r>
    <r>
      <rPr>
        <vertAlign val="superscript"/>
        <sz val="9"/>
        <color rgb="FF000000"/>
        <rFont val="Amplitude TF"/>
      </rPr>
      <t>4</t>
    </r>
  </si>
  <si>
    <r>
      <rPr>
        <b/>
        <sz val="9"/>
        <color rgb="FF000000"/>
        <rFont val="Amplitude TF"/>
      </rPr>
      <t>Ethnic (%)</t>
    </r>
    <r>
      <rPr>
        <b/>
        <vertAlign val="superscript"/>
        <sz val="9"/>
        <color rgb="FF000000"/>
        <rFont val="Amplitude TF"/>
      </rPr>
      <t>8</t>
    </r>
  </si>
  <si>
    <r>
      <rPr>
        <sz val="9"/>
        <color rgb="FF000000"/>
        <rFont val="Amplitude TF"/>
      </rPr>
      <t>U.S. Promotions</t>
    </r>
    <r>
      <rPr>
        <vertAlign val="superscript"/>
        <sz val="9"/>
        <color rgb="FF000000"/>
        <rFont val="Amplitude TF"/>
      </rPr>
      <t>6</t>
    </r>
  </si>
  <si>
    <t>Campus &amp; Internship Class</t>
  </si>
  <si>
    <t>(%)</t>
  </si>
  <si>
    <r>
      <rPr>
        <sz val="9"/>
        <color rgb="FF000000"/>
        <rFont val="Amplitude TF"/>
      </rPr>
      <t>Women</t>
    </r>
    <r>
      <rPr>
        <vertAlign val="superscript"/>
        <sz val="9"/>
        <color rgb="FF000000"/>
        <rFont val="Amplitude TF"/>
      </rPr>
      <t>4</t>
    </r>
  </si>
  <si>
    <r>
      <rPr>
        <sz val="9"/>
        <color rgb="FF000000"/>
        <rFont val="Amplitude TF"/>
      </rPr>
      <t>Men</t>
    </r>
    <r>
      <rPr>
        <vertAlign val="superscript"/>
        <sz val="9"/>
        <color rgb="FF000000"/>
        <rFont val="Amplitude TF"/>
      </rPr>
      <t>4</t>
    </r>
  </si>
  <si>
    <r>
      <rPr>
        <sz val="9"/>
        <color rgb="FF000000"/>
        <rFont val="Amplitude TF"/>
      </rPr>
      <t>White</t>
    </r>
    <r>
      <rPr>
        <vertAlign val="superscript"/>
        <sz val="9"/>
        <color rgb="FF000000"/>
        <rFont val="Amplitude TF"/>
      </rPr>
      <t>6</t>
    </r>
  </si>
  <si>
    <r>
      <rPr>
        <sz val="9"/>
        <color rgb="FF000000"/>
        <rFont val="Amplitude TF"/>
      </rPr>
      <t>Ethnic</t>
    </r>
    <r>
      <rPr>
        <vertAlign val="superscript"/>
        <sz val="9"/>
        <color rgb="FF000000"/>
        <rFont val="Amplitude TF"/>
      </rPr>
      <t xml:space="preserve">6, </t>
    </r>
    <r>
      <rPr>
        <vertAlign val="superscript"/>
        <sz val="9"/>
        <color rgb="FF000000"/>
        <rFont val="Amplitude TF"/>
      </rPr>
      <t>8</t>
    </r>
  </si>
  <si>
    <r>
      <rPr>
        <vertAlign val="superscript"/>
        <sz val="8"/>
        <color rgb="FF000000"/>
        <rFont val="Amplitude TF"/>
      </rPr>
      <t>1</t>
    </r>
    <r>
      <rPr>
        <sz val="8"/>
        <color rgb="FF000000"/>
        <rFont val="Amplitude TF"/>
      </rPr>
      <t xml:space="preserve"> </t>
    </r>
    <r>
      <rPr>
        <sz val="8"/>
        <color rgb="FF000000"/>
        <rFont val="Amplitude TF"/>
      </rPr>
      <t>Presented as a percentage of the respective populations who self-identified gender, which was 98% of the Firm’s total global employees and 99% of the Firm’s global senior level employees, and all members of the Operating Committee and the Board of Directors.</t>
    </r>
  </si>
  <si>
    <r>
      <rPr>
        <vertAlign val="superscript"/>
        <sz val="8"/>
        <color rgb="FF000000"/>
        <rFont val="Amplitude TF"/>
      </rPr>
      <t>2</t>
    </r>
    <r>
      <rPr>
        <vertAlign val="superscript"/>
        <sz val="8"/>
        <color rgb="FF000000"/>
        <rFont val="Amplitude TF"/>
      </rPr>
      <t xml:space="preserve"> </t>
    </r>
    <r>
      <rPr>
        <sz val="8"/>
        <color rgb="FF000000"/>
        <rFont val="Amplitude TF"/>
      </rPr>
      <t>Represents employees promoted into officer titles of Vice President and above.</t>
    </r>
  </si>
  <si>
    <r>
      <rPr>
        <vertAlign val="superscript"/>
        <sz val="8"/>
        <color rgb="FF000000"/>
        <rFont val="Amplitude TF"/>
      </rPr>
      <t>3</t>
    </r>
    <r>
      <rPr>
        <sz val="8"/>
        <color rgb="FF000000"/>
        <rFont val="Amplitude TF"/>
      </rPr>
      <t xml:space="preserve"> Senior level employees represents employees with the titles of Managing Director and above.</t>
    </r>
  </si>
  <si>
    <r>
      <rPr>
        <vertAlign val="superscript"/>
        <sz val="8"/>
        <color rgb="FF000000"/>
        <rFont val="Amplitude TF"/>
      </rPr>
      <t>4</t>
    </r>
    <r>
      <rPr>
        <sz val="8"/>
        <color rgb="FF000000"/>
        <rFont val="Amplitude TF"/>
      </rPr>
      <t xml:space="preserve"> Presented as a percentage of the respective global populations who self-identifed gender.</t>
    </r>
  </si>
  <si>
    <r>
      <rPr>
        <vertAlign val="superscript"/>
        <sz val="8"/>
        <color rgb="FF000000"/>
        <rFont val="Amplitude TF"/>
      </rPr>
      <t>5</t>
    </r>
    <r>
      <rPr>
        <vertAlign val="superscript"/>
        <sz val="8"/>
        <color rgb="FF000000"/>
        <rFont val="Amplitude TF"/>
      </rPr>
      <t xml:space="preserve"> </t>
    </r>
    <r>
      <rPr>
        <sz val="8"/>
        <color rgb="FF000000"/>
        <rFont val="Amplitude TF"/>
      </rPr>
      <t>Based on EEO metrics. Presented as a percentage of the respective populations who self-identified race/ethnicity, which was 96% and 94% of the Firm’s total U.S.-based employees and U.S.-based senior level employees, respectively, and all members of the Operating Committee and the Board of Directors. Information for the Operating Committee include</t>
    </r>
    <r>
      <rPr>
        <sz val="8"/>
        <color rgb="FF000000"/>
        <rFont val="Amplitude TF"/>
      </rPr>
      <t>s</t>
    </r>
    <r>
      <rPr>
        <sz val="8"/>
        <color rgb="FF000000"/>
        <rFont val="Amplitude TF"/>
      </rPr>
      <t xml:space="preserve"> one member who is based outside of the U.S.</t>
    </r>
  </si>
  <si>
    <r>
      <rPr>
        <vertAlign val="superscript"/>
        <sz val="8"/>
        <color rgb="FF000000"/>
        <rFont val="Amplitude TF"/>
      </rPr>
      <t>6</t>
    </r>
    <r>
      <rPr>
        <sz val="8"/>
        <color rgb="FF000000"/>
        <rFont val="Amplitude TF"/>
      </rPr>
      <t xml:space="preserve"> </t>
    </r>
    <r>
      <rPr>
        <sz val="8"/>
        <color rgb="FF000000"/>
        <rFont val="Amplitude TF"/>
      </rPr>
      <t>Based on EEO metrics. Presented as a percentage of the respective U.S.-based populations who self-identified race/ethnicity.</t>
    </r>
  </si>
  <si>
    <r>
      <rPr>
        <vertAlign val="superscript"/>
        <sz val="8"/>
        <color rgb="FF000000"/>
        <rFont val="Amplitude TF"/>
      </rPr>
      <t>7</t>
    </r>
    <r>
      <rPr>
        <sz val="8"/>
        <color rgb="FF000000"/>
        <rFont val="Amplitude TF"/>
      </rPr>
      <t xml:space="preserve"> </t>
    </r>
    <r>
      <rPr>
        <sz val="8"/>
        <color rgb="FF000000"/>
        <rFont val="Amplitude TF"/>
      </rPr>
      <t>Other includes American Indian or Alaska Native, Native Hawaiian or Other Pacific Islander, and two or more races/ethnicities.</t>
    </r>
  </si>
  <si>
    <r>
      <rPr>
        <vertAlign val="superscript"/>
        <sz val="8"/>
        <color rgb="FF000000"/>
        <rFont val="Amplitude TF"/>
      </rPr>
      <t>8</t>
    </r>
    <r>
      <rPr>
        <sz val="8"/>
        <color rgb="FF000000"/>
        <rFont val="Amplitude TF"/>
      </rPr>
      <t xml:space="preserve"> Ethnic is defned as all EEO classifcations other than White.</t>
    </r>
  </si>
  <si>
    <r>
      <rPr>
        <vertAlign val="superscript"/>
        <sz val="8"/>
        <color rgb="FF000000"/>
        <rFont val="Amplitude TF"/>
      </rPr>
      <t>9</t>
    </r>
    <r>
      <rPr>
        <sz val="8"/>
        <color rgb="FF000000"/>
        <rFont val="Amplitude TF"/>
      </rPr>
      <t xml:space="preserve"> </t>
    </r>
    <r>
      <rPr>
        <sz val="8"/>
        <color rgb="FF000000"/>
        <rFont val="Amplitude TF"/>
      </rPr>
      <t>Presented as a percentage of total U.S.-based employees, total U.S.-based senior level employees, all members of the Operating Committee, and all members of the Board of Directors, respectively.</t>
    </r>
  </si>
  <si>
    <r>
      <rPr>
        <vertAlign val="superscript"/>
        <sz val="9"/>
        <color rgb="FF000000"/>
        <rFont val="Amplitude TF"/>
      </rPr>
      <t>5</t>
    </r>
    <r>
      <rPr>
        <sz val="9"/>
        <color rgb="FF000000"/>
        <rFont val="Amplitude TF"/>
      </rPr>
      <t xml:space="preserve"> Reflects total dollar amount of financing for the preservation, construction, rehabilitation and/or refinance of affordable housing. Inclusive of loans originated for the refinance or purchase of multifamily affordable housing under the Affordable Housing Preservation Program; financing for multifamily government subsidized affordable housing projects or other housing projects benefiting to low-to-moderate households; equity commitments to partnerships or limited liability companies that own rental properties that qualifies within in Section 42 of the Internal Revenue Code for Low-Income Housing Tax Credit (“LIHTC”); equity commitments to Preservation Funds and Racial &amp; Income Equity Funds; the full loan origination amount for multifamily affordable housing loans underwritten by JPMorgan Chase through the Fannie Mae DUS Program. Where applicable, our Racial Equity Commitment reflects incremental dollar amount measured against 2019 baseline business results for these commitments. See our w</t>
    </r>
    <r>
      <rPr>
        <sz val="8"/>
        <color rgb="FF000000"/>
        <rFont val="Amplitude TF"/>
      </rPr>
      <t>ebsite</t>
    </r>
    <r>
      <rPr>
        <sz val="9"/>
        <color rgb="FF000000"/>
        <rFont val="Amplitude TF"/>
      </rPr>
      <t xml:space="preserve"> for Program-To-Date Progress on our Racial Equity Commitment.</t>
    </r>
  </si>
  <si>
    <r>
      <rPr>
        <vertAlign val="superscript"/>
        <sz val="9"/>
        <color rgb="FF000000"/>
        <rFont val="Amplitude TF"/>
      </rPr>
      <t>6</t>
    </r>
    <r>
      <rPr>
        <sz val="9"/>
        <color rgb="FF000000"/>
        <rFont val="Amplitude TF"/>
      </rPr>
      <t xml:space="preserve"> Reflects total dollar amount of originated home purchase or refinance loans, where applicable, our Racial Equity Commitment reflects incremental dollar amount measured against 2019 baseline business results for these commitments. See our website for Program-To-Date Progress on our Racial Equity Commitment.</t>
    </r>
  </si>
  <si>
    <r>
      <t>Expanding on-site Solar</t>
    </r>
    <r>
      <rPr>
        <vertAlign val="superscript"/>
        <sz val="10"/>
        <rFont val="Amplitude TF"/>
      </rPr>
      <t>3</t>
    </r>
  </si>
  <si>
    <r>
      <t>2023
($,Billions</t>
    </r>
    <r>
      <rPr>
        <b/>
        <sz val="10"/>
        <rFont val="Amplitude TF"/>
      </rPr>
      <t>)</t>
    </r>
    <r>
      <rPr>
        <b/>
        <vertAlign val="superscript"/>
        <sz val="10"/>
        <rFont val="Amplitude TF"/>
      </rPr>
      <t>1</t>
    </r>
  </si>
  <si>
    <r>
      <t>2022
($,Billions</t>
    </r>
    <r>
      <rPr>
        <b/>
        <sz val="10"/>
        <rFont val="Amplitude TF"/>
      </rPr>
      <t>)</t>
    </r>
    <r>
      <rPr>
        <b/>
        <vertAlign val="superscript"/>
        <sz val="10"/>
        <rFont val="Amplitude TF"/>
      </rPr>
      <t>2</t>
    </r>
  </si>
  <si>
    <r>
      <rPr>
        <vertAlign val="superscript"/>
        <sz val="8"/>
        <color rgb="FF000000"/>
        <rFont val="Amplitude TF"/>
      </rPr>
      <t>3</t>
    </r>
    <r>
      <rPr>
        <sz val="8"/>
        <color rgb="FF000000"/>
        <rFont val="Amplitude TF"/>
      </rPr>
      <t>Reported installed solar capacity represents maximum potential electricity production, actual energy output may vary due to operational and environmental factors.
See our website for the latest figures on our on-site solar electricity production.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</si>
</sst>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0;&quot;-&quot;#0;#0;_(@_)"/>
    <numFmt numFmtId="165" formatCode="#,##0;\(#,##0\);&quot;—&quot;;_(@_)"/>
    <numFmt numFmtId="166" formatCode="#,##0,,;\(#,##0,,\);&quot;—&quot;;_(@_)"/>
    <numFmt numFmtId="167" formatCode="#0,,,;&quot;-&quot;#0,,,;#0,,,;_(@_)"/>
    <numFmt numFmtId="168" formatCode="#,##0,,,;&quot;-&quot;#,##0,,,;#,##0,,,;_(@_)"/>
    <numFmt numFmtId="169" formatCode="#,##0,,,;\(#,##0,,,\);&quot;—&quot;;_(@_)"/>
    <numFmt numFmtId="170" formatCode="#,##0.00,,,;\(#,##0.00,,,\);&quot;—&quot;;_(@_)"/>
    <numFmt numFmtId="171" formatCode="#0.#######################,,,;&quot;-&quot;#0.#######################,,,;#0.#######################,,,;_(@_)"/>
    <numFmt numFmtId="172" formatCode="#0.0,,,;&quot;-&quot;#0.0,,,;#0.0,,,;_(@_)"/>
    <numFmt numFmtId="173" formatCode="#0.#######################;&quot;-&quot;#0.#######################;#0.#######################;_(@_)"/>
    <numFmt numFmtId="174" formatCode="#0,,;&quot;-&quot;#0,,;#0,,;_(@_)"/>
    <numFmt numFmtId="175" formatCode="* #,##0;* \(#,##0\);* &quot;—&quot;;_(@_)"/>
    <numFmt numFmtId="176" formatCode="&quot;$&quot;* #,##0_);&quot;$&quot;* \(#,##0\);&quot;$&quot;* &quot;—&quot;_);_(@_)"/>
    <numFmt numFmtId="177" formatCode="#0.0_)%;\(#0.0\)%;&quot;—&quot;_)\%;_(@_)"/>
    <numFmt numFmtId="178" formatCode="#0_)%;\(#0\)%;&quot;—&quot;_)\%;_(@_)"/>
    <numFmt numFmtId="179" formatCode="#,##0;&quot;-&quot;#,##0;#,##0;_(@_)"/>
    <numFmt numFmtId="180" formatCode="#0_)%;\(#0\)%;&quot;-&quot;_)\%;_(@_)"/>
  </numFmts>
  <fonts count="34">
    <font>
      <sz val="10"/>
      <name val="Arial"/>
    </font>
    <font>
      <sz val="10"/>
      <color rgb="FF000000"/>
      <name val="Arial"/>
    </font>
    <font>
      <sz val="12"/>
      <color rgb="FF000000"/>
      <name val="Arial"/>
    </font>
    <font>
      <b/>
      <sz val="18"/>
      <color rgb="FF000000"/>
      <name val="Arial"/>
    </font>
    <font>
      <b/>
      <sz val="16"/>
      <color rgb="FF000000"/>
      <name val="Arial"/>
    </font>
    <font>
      <sz val="14"/>
      <color rgb="FF000000"/>
      <name val="Arial"/>
    </font>
    <font>
      <b/>
      <sz val="18"/>
      <color rgb="FF0A4875"/>
      <name val="Amplitude TF"/>
    </font>
    <font>
      <sz val="10"/>
      <color rgb="FF000000"/>
      <name val="Amplitude TF"/>
    </font>
    <font>
      <b/>
      <sz val="9"/>
      <color rgb="FF000000"/>
      <name val="Amplitude TF"/>
    </font>
    <font>
      <sz val="10"/>
      <color rgb="FF330E74"/>
      <name val="Amplitude TF"/>
    </font>
    <font>
      <sz val="9"/>
      <color rgb="FF000000"/>
      <name val="Amplitude TF"/>
    </font>
    <font>
      <b/>
      <sz val="14"/>
      <color rgb="FF0A4875"/>
      <name val="Amplitude TF"/>
    </font>
    <font>
      <sz val="9"/>
      <color rgb="FF330E74"/>
      <name val="Amplitude TF"/>
    </font>
    <font>
      <sz val="9"/>
      <color rgb="FF000000"/>
      <name val="Arial"/>
    </font>
    <font>
      <i/>
      <sz val="9"/>
      <color rgb="FF000000"/>
      <name val="Amplitude TF"/>
    </font>
    <font>
      <i/>
      <sz val="10"/>
      <color rgb="FF000000"/>
      <name val="Amplitude TF"/>
    </font>
    <font>
      <b/>
      <sz val="14"/>
      <color rgb="FF000000"/>
      <name val="Amplitude TF"/>
    </font>
    <font>
      <b/>
      <sz val="16"/>
      <color rgb="FF000000"/>
      <name val="Amplitude TF"/>
    </font>
    <font>
      <b/>
      <sz val="10"/>
      <color rgb="FF000000"/>
      <name val="Amplitude TF"/>
    </font>
    <font>
      <b/>
      <sz val="11"/>
      <color rgb="FF000000"/>
      <name val="Amplitude TF"/>
    </font>
    <font>
      <sz val="8"/>
      <color rgb="FF000000"/>
      <name val="Amplitude TF"/>
    </font>
    <font>
      <b/>
      <sz val="12"/>
      <color rgb="FF000000"/>
      <name val="Amplitude TF"/>
    </font>
    <font>
      <sz val="9.5"/>
      <color rgb="FF000000"/>
      <name val="Amplitude TF"/>
    </font>
    <font>
      <sz val="7"/>
      <color rgb="FF000000"/>
      <name val="Amplitude TF"/>
    </font>
    <font>
      <sz val="12"/>
      <color rgb="FF000000"/>
      <name val="Amplitude TF"/>
    </font>
    <font>
      <b/>
      <sz val="16"/>
      <color rgb="FF0A4875"/>
      <name val="Amplitude TF"/>
    </font>
    <font>
      <b/>
      <vertAlign val="superscript"/>
      <sz val="9"/>
      <color rgb="FF000000"/>
      <name val="Amplitude TF"/>
    </font>
    <font>
      <vertAlign val="superscript"/>
      <sz val="9"/>
      <color rgb="FF000000"/>
      <name val="Amplitude TF"/>
    </font>
    <font>
      <vertAlign val="superscript"/>
      <sz val="8"/>
      <color rgb="FF000000"/>
      <name val="Amplitude TF"/>
    </font>
    <font>
      <vertAlign val="superscript"/>
      <sz val="10"/>
      <color rgb="FF000000"/>
      <name val="Amplitude TF"/>
    </font>
    <font>
      <sz val="11"/>
      <color rgb="FF000000"/>
      <name val="Amplitude TF"/>
    </font>
    <font>
      <vertAlign val="superscript"/>
      <sz val="10"/>
      <name val="Amplitude TF"/>
    </font>
    <font>
      <b/>
      <sz val="10"/>
      <name val="Amplitude TF"/>
    </font>
    <font>
      <b/>
      <vertAlign val="superscript"/>
      <sz val="10"/>
      <name val="Amplitude TF"/>
    </font>
  </fonts>
  <fills count="8">
    <fill>
      <patternFill patternType="none"/>
    </fill>
    <fill>
      <patternFill patternType="gray125"/>
    </fill>
    <fill>
      <patternFill patternType="solid">
        <fgColor rgb="FFFFFFFF"/>
        <bgColor indexed="64"/>
      </patternFill>
    </fill>
    <fill>
      <patternFill patternType="solid">
        <fgColor rgb="FF0A4875"/>
        <bgColor indexed="64"/>
      </patternFill>
    </fill>
    <fill>
      <patternFill patternType="solid">
        <fgColor rgb="FFDBDBDB"/>
        <bgColor indexed="64"/>
      </patternFill>
    </fill>
    <fill>
      <patternFill patternType="solid">
        <fgColor rgb="FFF8F8F8"/>
        <bgColor indexed="64"/>
      </patternFill>
    </fill>
    <fill>
      <patternFill patternType="solid">
        <fgColor rgb="FFF1F1F1"/>
        <bgColor indexed="64"/>
      </patternFill>
    </fill>
    <fill>
      <patternFill patternType="solid">
        <fgColor theme="0"/>
        <bgColor indexed="64"/>
      </patternFill>
    </fill>
  </fills>
  <borders count="30">
    <border>
      <left/>
      <right/>
      <top/>
      <bottom/>
      <diagonal/>
    </border>
    <border>
      <left/>
      <right style="thin">
        <color rgb="FFDBDBDB"/>
      </right>
      <top/>
      <bottom style="thin">
        <color rgb="FFDBDBDB"/>
      </bottom>
      <diagonal/>
    </border>
    <border>
      <left style="thin">
        <color rgb="FFDBDBDB"/>
      </left>
      <right/>
      <top/>
      <bottom style="thin">
        <color rgb="FFDBDBDB"/>
      </bottom>
      <diagonal/>
    </border>
    <border>
      <left/>
      <right/>
      <top/>
      <bottom style="thin">
        <color rgb="FFDBDBDB"/>
      </bottom>
      <diagonal/>
    </border>
    <border>
      <left/>
      <right style="thin">
        <color rgb="FFDBDBDB"/>
      </right>
      <top style="thin">
        <color rgb="FFDBDBDB"/>
      </top>
      <bottom style="thin">
        <color rgb="FFDBDBDB"/>
      </bottom>
      <diagonal/>
    </border>
    <border>
      <left style="thin">
        <color rgb="FFDBDBDB"/>
      </left>
      <right/>
      <top style="thin">
        <color rgb="FFDBDBDB"/>
      </top>
      <bottom style="thin">
        <color rgb="FFDBDBDB"/>
      </bottom>
      <diagonal/>
    </border>
    <border>
      <left/>
      <right/>
      <top style="thin">
        <color rgb="FFDBDBDB"/>
      </top>
      <bottom style="thin">
        <color rgb="FFDBDBDB"/>
      </bottom>
      <diagonal/>
    </border>
    <border>
      <left style="thin">
        <color rgb="FFDBDBDB"/>
      </left>
      <right style="thin">
        <color rgb="FFDBDBDB"/>
      </right>
      <top/>
      <bottom style="thin">
        <color rgb="FFDBDBDB"/>
      </bottom>
      <diagonal/>
    </border>
    <border>
      <left/>
      <right/>
      <top style="thin">
        <color rgb="FFDBDBDB"/>
      </top>
      <bottom/>
      <diagonal/>
    </border>
    <border>
      <left style="thin">
        <color rgb="FFDBDBDB"/>
      </left>
      <right style="thin">
        <color rgb="FFDBDBDB"/>
      </right>
      <top style="thin">
        <color rgb="FFDBDBDB"/>
      </top>
      <bottom style="thin">
        <color rgb="FFDBDBDB"/>
      </bottom>
      <diagonal/>
    </border>
    <border>
      <left style="thin">
        <color rgb="FFDBDBDB"/>
      </left>
      <right/>
      <top/>
      <bottom/>
      <diagonal/>
    </border>
    <border>
      <left/>
      <right style="thin">
        <color rgb="FFDBDBDB"/>
      </right>
      <top style="thin">
        <color rgb="FFDBDBDB"/>
      </top>
      <bottom style="thin">
        <color rgb="FF000000"/>
      </bottom>
      <diagonal/>
    </border>
    <border>
      <left style="thin">
        <color rgb="FFDBDBDB"/>
      </left>
      <right style="thin">
        <color rgb="FFDBDBDB"/>
      </right>
      <top style="thin">
        <color rgb="FFDBDBDB"/>
      </top>
      <bottom style="thin">
        <color rgb="FF000000"/>
      </bottom>
      <diagonal/>
    </border>
    <border>
      <left style="thin">
        <color rgb="FFDBDBDB"/>
      </left>
      <right/>
      <top style="thin">
        <color rgb="FFDBDBDB"/>
      </top>
      <bottom style="thin">
        <color rgb="FF000000"/>
      </bottom>
      <diagonal/>
    </border>
    <border>
      <left/>
      <right/>
      <top style="thin">
        <color rgb="FF000000"/>
      </top>
      <bottom/>
      <diagonal/>
    </border>
    <border>
      <left/>
      <right style="thin">
        <color rgb="FFDBDBDB"/>
      </right>
      <top/>
      <bottom style="thin">
        <color rgb="FF000000"/>
      </bottom>
      <diagonal/>
    </border>
    <border>
      <left style="thin">
        <color rgb="FFDBDBDB"/>
      </left>
      <right style="thin">
        <color rgb="FFDBDBDB"/>
      </right>
      <top/>
      <bottom style="thin">
        <color rgb="FF000000"/>
      </bottom>
      <diagonal/>
    </border>
    <border>
      <left style="thin">
        <color rgb="FFDBDBDB"/>
      </left>
      <right/>
      <top/>
      <bottom style="thin">
        <color rgb="FF000000"/>
      </bottom>
      <diagonal/>
    </border>
    <border>
      <left/>
      <right style="thin">
        <color rgb="FF000000"/>
      </right>
      <top/>
      <bottom/>
      <diagonal/>
    </border>
    <border>
      <left style="thin">
        <color rgb="FF000000"/>
      </left>
      <right/>
      <top/>
      <bottom/>
      <diagonal/>
    </border>
    <border>
      <left/>
      <right style="thin">
        <color rgb="FFDBDBDB"/>
      </right>
      <top/>
      <bottom/>
      <diagonal/>
    </border>
    <border>
      <left style="thin">
        <color rgb="FFDBDBDB"/>
      </left>
      <right style="thin">
        <color rgb="FF000000"/>
      </right>
      <top style="thin">
        <color rgb="FFDBDBDB"/>
      </top>
      <bottom style="thin">
        <color rgb="FFDBDBDB"/>
      </bottom>
      <diagonal/>
    </border>
    <border>
      <left style="thin">
        <color rgb="FF000000"/>
      </left>
      <right style="thin">
        <color rgb="FFDBDBDB"/>
      </right>
      <top style="thin">
        <color rgb="FFDBDBDB"/>
      </top>
      <bottom style="thin">
        <color rgb="FFDBDBDB"/>
      </bottom>
      <diagonal/>
    </border>
    <border>
      <left/>
      <right/>
      <top/>
      <bottom style="thin">
        <color rgb="FF000000"/>
      </bottom>
      <diagonal/>
    </border>
    <border>
      <left style="thin">
        <color rgb="FFDBDBDB"/>
      </left>
      <right style="thin">
        <color rgb="FF000000"/>
      </right>
      <top style="thin">
        <color rgb="FFDBDBDB"/>
      </top>
      <bottom style="thin">
        <color rgb="FF000000"/>
      </bottom>
      <diagonal/>
    </border>
    <border>
      <left style="thin">
        <color rgb="FF000000"/>
      </left>
      <right style="thin">
        <color rgb="FFDBDBDB"/>
      </right>
      <top style="thin">
        <color rgb="FFDBDBDB"/>
      </top>
      <bottom style="thin">
        <color rgb="FF000000"/>
      </bottom>
      <diagonal/>
    </border>
    <border>
      <left style="thin">
        <color rgb="FFDBDBDB"/>
      </left>
      <right style="thin">
        <color rgb="FFDBDBDB"/>
      </right>
      <top/>
      <bottom/>
      <diagonal/>
    </border>
    <border>
      <left style="thin">
        <color rgb="FFDBDBDB"/>
      </left>
      <right style="thin">
        <color rgb="FFDBDBDB"/>
      </right>
      <top style="thin">
        <color rgb="FFDBDBDB"/>
      </top>
      <bottom/>
      <diagonal/>
    </border>
    <border>
      <left style="thin">
        <color rgb="FFDBDBDB"/>
      </left>
      <right/>
      <top style="thin">
        <color rgb="FFDBDBDB"/>
      </top>
      <bottom/>
      <diagonal/>
    </border>
    <border>
      <left/>
      <right style="thin">
        <color rgb="FFDBDBDB"/>
      </right>
      <top style="thin">
        <color rgb="FFDBDBDB"/>
      </top>
      <bottom/>
      <diagonal/>
    </border>
  </borders>
  <cellStyleXfs count="6">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cellStyleXfs>
  <cellXfs count="211">
    <xf numFmtId="0" fontId="0" fillId="0" borderId="0" xfId="0"/>
    <xf numFmtId="0" fontId="1" fillId="0" borderId="0" xfId="1" applyFont="1" applyAlignment="1">
      <alignment wrapText="1"/>
    </xf>
    <xf numFmtId="0" fontId="6" fillId="2" borderId="0" xfId="0" applyFont="1" applyFill="1" applyAlignment="1">
      <alignment wrapText="1"/>
    </xf>
    <xf numFmtId="0" fontId="7" fillId="2" borderId="0" xfId="0" applyFont="1" applyFill="1" applyAlignment="1">
      <alignment wrapText="1"/>
    </xf>
    <xf numFmtId="164" fontId="8" fillId="2" borderId="0" xfId="0" applyNumberFormat="1" applyFont="1" applyFill="1" applyAlignment="1">
      <alignment horizontal="center" wrapText="1"/>
    </xf>
    <xf numFmtId="0" fontId="9" fillId="3" borderId="0" xfId="0" applyFont="1" applyFill="1" applyAlignment="1">
      <alignment wrapText="1"/>
    </xf>
    <xf numFmtId="0" fontId="10" fillId="2" borderId="1" xfId="0" applyFont="1" applyFill="1" applyBorder="1" applyAlignment="1">
      <alignment wrapText="1"/>
    </xf>
    <xf numFmtId="165" fontId="10" fillId="2" borderId="2" xfId="0" applyNumberFormat="1" applyFont="1" applyFill="1" applyBorder="1" applyAlignment="1">
      <alignment horizontal="center" wrapText="1"/>
    </xf>
    <xf numFmtId="165" fontId="10" fillId="2" borderId="3" xfId="0" applyNumberFormat="1" applyFont="1" applyFill="1" applyBorder="1" applyAlignment="1">
      <alignment horizontal="center" wrapText="1"/>
    </xf>
    <xf numFmtId="0" fontId="10" fillId="2" borderId="4" xfId="0" applyFont="1" applyFill="1" applyBorder="1" applyAlignment="1">
      <alignment wrapText="1"/>
    </xf>
    <xf numFmtId="166" fontId="10" fillId="2" borderId="5" xfId="0" applyNumberFormat="1" applyFont="1" applyFill="1" applyBorder="1" applyAlignment="1">
      <alignment horizontal="center" wrapText="1"/>
    </xf>
    <xf numFmtId="166" fontId="10" fillId="2" borderId="6" xfId="0" applyNumberFormat="1" applyFont="1" applyFill="1" applyBorder="1" applyAlignment="1">
      <alignment horizontal="center" wrapText="1"/>
    </xf>
    <xf numFmtId="0" fontId="11" fillId="2" borderId="0" xfId="0" applyFont="1" applyFill="1" applyAlignment="1">
      <alignment wrapText="1"/>
    </xf>
    <xf numFmtId="0" fontId="10" fillId="2" borderId="0" xfId="0" applyFont="1" applyFill="1" applyAlignment="1">
      <alignment wrapText="1"/>
    </xf>
    <xf numFmtId="0" fontId="8" fillId="2" borderId="0" xfId="0" applyFont="1" applyFill="1" applyAlignment="1">
      <alignment horizontal="center" wrapText="1"/>
    </xf>
    <xf numFmtId="0" fontId="12" fillId="3" borderId="0" xfId="0" applyFont="1" applyFill="1" applyAlignment="1">
      <alignment wrapText="1"/>
    </xf>
    <xf numFmtId="0" fontId="8" fillId="4" borderId="0" xfId="0" applyFont="1" applyFill="1" applyAlignment="1">
      <alignment wrapText="1"/>
    </xf>
    <xf numFmtId="0" fontId="10" fillId="4" borderId="0" xfId="0" applyFont="1" applyFill="1" applyAlignment="1">
      <alignment wrapText="1"/>
    </xf>
    <xf numFmtId="164" fontId="10" fillId="2" borderId="7" xfId="0" applyNumberFormat="1" applyFont="1" applyFill="1" applyBorder="1" applyAlignment="1">
      <alignment horizontal="center" wrapText="1"/>
    </xf>
    <xf numFmtId="164" fontId="10" fillId="2" borderId="2" xfId="0" applyNumberFormat="1" applyFont="1" applyFill="1" applyBorder="1" applyAlignment="1">
      <alignment horizontal="center" wrapText="1"/>
    </xf>
    <xf numFmtId="0" fontId="10" fillId="2" borderId="8" xfId="0" applyFont="1" applyFill="1" applyBorder="1" applyAlignment="1">
      <alignment wrapText="1"/>
    </xf>
    <xf numFmtId="0" fontId="10" fillId="5" borderId="1" xfId="0" applyFont="1" applyFill="1" applyBorder="1" applyAlignment="1">
      <alignment wrapText="1"/>
    </xf>
    <xf numFmtId="167" fontId="10" fillId="5" borderId="7" xfId="0" applyNumberFormat="1" applyFont="1" applyFill="1" applyBorder="1" applyAlignment="1">
      <alignment horizontal="center" wrapText="1"/>
    </xf>
    <xf numFmtId="0" fontId="8" fillId="2" borderId="6" xfId="0" applyFont="1" applyFill="1" applyBorder="1" applyAlignment="1">
      <alignment wrapText="1"/>
    </xf>
    <xf numFmtId="0" fontId="10" fillId="2" borderId="6" xfId="0" applyFont="1" applyFill="1" applyBorder="1" applyAlignment="1">
      <alignment horizontal="center" wrapText="1"/>
    </xf>
    <xf numFmtId="168" fontId="10" fillId="2" borderId="7" xfId="0" applyNumberFormat="1" applyFont="1" applyFill="1" applyBorder="1" applyAlignment="1">
      <alignment horizontal="center" wrapText="1"/>
    </xf>
    <xf numFmtId="167" fontId="10" fillId="2" borderId="7" xfId="0" applyNumberFormat="1" applyFont="1" applyFill="1" applyBorder="1" applyAlignment="1">
      <alignment horizontal="center" wrapText="1"/>
    </xf>
    <xf numFmtId="167" fontId="10" fillId="2" borderId="2" xfId="0" applyNumberFormat="1" applyFont="1" applyFill="1" applyBorder="1" applyAlignment="1">
      <alignment horizontal="center" wrapText="1"/>
    </xf>
    <xf numFmtId="0" fontId="10" fillId="2" borderId="4" xfId="0" applyFont="1" applyFill="1" applyBorder="1" applyAlignment="1">
      <alignment wrapText="1" indent="2"/>
    </xf>
    <xf numFmtId="167" fontId="10" fillId="2" borderId="9" xfId="0" applyNumberFormat="1" applyFont="1" applyFill="1" applyBorder="1" applyAlignment="1">
      <alignment horizontal="center" wrapText="1"/>
    </xf>
    <xf numFmtId="169" fontId="10" fillId="2" borderId="5" xfId="0" applyNumberFormat="1" applyFont="1" applyFill="1" applyBorder="1" applyAlignment="1">
      <alignment horizontal="center" wrapText="1"/>
    </xf>
    <xf numFmtId="0" fontId="7" fillId="2" borderId="0" xfId="0" applyFont="1" applyFill="1" applyAlignment="1">
      <alignment horizontal="left" wrapText="1"/>
    </xf>
    <xf numFmtId="0" fontId="13" fillId="2" borderId="6" xfId="0" applyFont="1" applyFill="1" applyBorder="1" applyAlignment="1">
      <alignment horizontal="center" wrapText="1"/>
    </xf>
    <xf numFmtId="0" fontId="13" fillId="2" borderId="6" xfId="0" applyFont="1" applyFill="1" applyBorder="1" applyAlignment="1">
      <alignment wrapText="1"/>
    </xf>
    <xf numFmtId="168" fontId="10" fillId="2" borderId="9" xfId="0" applyNumberFormat="1" applyFont="1" applyFill="1" applyBorder="1" applyAlignment="1">
      <alignment horizontal="center" wrapText="1"/>
    </xf>
    <xf numFmtId="167" fontId="10" fillId="2" borderId="5" xfId="0" applyNumberFormat="1" applyFont="1" applyFill="1" applyBorder="1" applyAlignment="1">
      <alignment horizontal="center" wrapText="1"/>
    </xf>
    <xf numFmtId="0" fontId="14" fillId="2" borderId="4" xfId="0" applyFont="1" applyFill="1" applyBorder="1" applyAlignment="1">
      <alignment wrapText="1" indent="3"/>
    </xf>
    <xf numFmtId="167" fontId="10" fillId="0" borderId="9" xfId="0" applyNumberFormat="1" applyFont="1" applyBorder="1" applyAlignment="1">
      <alignment horizontal="center" wrapText="1"/>
    </xf>
    <xf numFmtId="170" fontId="10" fillId="2" borderId="5" xfId="0" applyNumberFormat="1" applyFont="1" applyFill="1" applyBorder="1" applyAlignment="1">
      <alignment horizontal="center" wrapText="1"/>
    </xf>
    <xf numFmtId="0" fontId="14" fillId="2" borderId="9" xfId="0" applyFont="1" applyFill="1" applyBorder="1" applyAlignment="1">
      <alignment horizontal="center" wrapText="1"/>
    </xf>
    <xf numFmtId="170" fontId="14" fillId="2" borderId="5" xfId="0" applyNumberFormat="1" applyFont="1" applyFill="1" applyBorder="1" applyAlignment="1">
      <alignment horizontal="center" wrapText="1"/>
    </xf>
    <xf numFmtId="168" fontId="10" fillId="2" borderId="7" xfId="0" applyNumberFormat="1" applyFont="1" applyFill="1" applyBorder="1" applyAlignment="1">
      <alignment wrapText="1" indent="2"/>
    </xf>
    <xf numFmtId="168" fontId="10" fillId="2" borderId="2" xfId="0" applyNumberFormat="1" applyFont="1" applyFill="1" applyBorder="1" applyAlignment="1">
      <alignment horizontal="center" wrapText="1"/>
    </xf>
    <xf numFmtId="168" fontId="10" fillId="2" borderId="9" xfId="0" applyNumberFormat="1" applyFont="1" applyFill="1" applyBorder="1" applyAlignment="1">
      <alignment wrapText="1" indent="2"/>
    </xf>
    <xf numFmtId="168" fontId="10" fillId="2" borderId="5" xfId="0" applyNumberFormat="1" applyFont="1" applyFill="1" applyBorder="1" applyAlignment="1">
      <alignment horizontal="center" wrapText="1"/>
    </xf>
    <xf numFmtId="0" fontId="10" fillId="2" borderId="4" xfId="0" applyFont="1" applyFill="1" applyBorder="1" applyAlignment="1">
      <alignment wrapText="1" indent="3"/>
    </xf>
    <xf numFmtId="0" fontId="14" fillId="2" borderId="8" xfId="0" applyFont="1" applyFill="1" applyBorder="1" applyAlignment="1">
      <alignment wrapText="1" indent="3"/>
    </xf>
    <xf numFmtId="0" fontId="10" fillId="2" borderId="8" xfId="0" applyFont="1" applyFill="1" applyBorder="1" applyAlignment="1">
      <alignment wrapText="1" indent="2"/>
    </xf>
    <xf numFmtId="0" fontId="10" fillId="2" borderId="8" xfId="0" applyFont="1" applyFill="1" applyBorder="1" applyAlignment="1">
      <alignment horizontal="center" wrapText="1"/>
    </xf>
    <xf numFmtId="0" fontId="14" fillId="2" borderId="0" xfId="0" applyFont="1" applyFill="1" applyAlignment="1">
      <alignment wrapText="1" indent="3"/>
    </xf>
    <xf numFmtId="0" fontId="10" fillId="2" borderId="0" xfId="0" applyFont="1" applyFill="1" applyAlignment="1">
      <alignment wrapText="1" indent="2"/>
    </xf>
    <xf numFmtId="0" fontId="10" fillId="2" borderId="0" xfId="0" applyFont="1" applyFill="1" applyAlignment="1">
      <alignment horizontal="center" wrapText="1"/>
    </xf>
    <xf numFmtId="0" fontId="15" fillId="2" borderId="0" xfId="0" applyFont="1" applyFill="1" applyAlignment="1">
      <alignment wrapText="1" indent="3"/>
    </xf>
    <xf numFmtId="0" fontId="7" fillId="2" borderId="0" xfId="0" applyFont="1" applyFill="1" applyAlignment="1">
      <alignment wrapText="1" indent="2"/>
    </xf>
    <xf numFmtId="0" fontId="7" fillId="2" borderId="0" xfId="0" applyFont="1" applyFill="1" applyAlignment="1">
      <alignment horizontal="center" wrapText="1"/>
    </xf>
    <xf numFmtId="0" fontId="7" fillId="2" borderId="8" xfId="0" applyFont="1" applyFill="1" applyBorder="1" applyAlignment="1">
      <alignment wrapText="1" indent="2"/>
    </xf>
    <xf numFmtId="0" fontId="7" fillId="2" borderId="8" xfId="0" applyFont="1" applyFill="1" applyBorder="1" applyAlignment="1">
      <alignment horizontal="center" wrapText="1"/>
    </xf>
    <xf numFmtId="0" fontId="1" fillId="2" borderId="0" xfId="0" applyFont="1" applyFill="1" applyAlignment="1">
      <alignment wrapText="1"/>
    </xf>
    <xf numFmtId="0" fontId="16" fillId="2" borderId="0" xfId="0" applyFont="1" applyFill="1" applyAlignment="1">
      <alignment wrapText="1"/>
    </xf>
    <xf numFmtId="0" fontId="17" fillId="2" borderId="0" xfId="0" applyFont="1" applyFill="1" applyAlignment="1">
      <alignment wrapText="1"/>
    </xf>
    <xf numFmtId="0" fontId="9" fillId="2" borderId="0" xfId="0" applyFont="1" applyFill="1" applyAlignment="1">
      <alignment wrapText="1"/>
    </xf>
    <xf numFmtId="0" fontId="18" fillId="2" borderId="0" xfId="0" applyFont="1" applyFill="1" applyAlignment="1">
      <alignment wrapText="1"/>
    </xf>
    <xf numFmtId="0" fontId="10" fillId="2" borderId="2" xfId="0" applyFont="1" applyFill="1" applyBorder="1" applyAlignment="1">
      <alignment wrapText="1"/>
    </xf>
    <xf numFmtId="0" fontId="7" fillId="2" borderId="10" xfId="0" applyFont="1" applyFill="1" applyBorder="1" applyAlignment="1">
      <alignment wrapText="1"/>
    </xf>
    <xf numFmtId="0" fontId="10" fillId="2" borderId="9" xfId="0" applyFont="1" applyFill="1" applyBorder="1" applyAlignment="1">
      <alignment wrapText="1" indent="2"/>
    </xf>
    <xf numFmtId="0" fontId="1" fillId="2" borderId="8" xfId="0" applyFont="1" applyFill="1" applyBorder="1" applyAlignment="1">
      <alignment wrapText="1"/>
    </xf>
    <xf numFmtId="0" fontId="19" fillId="2" borderId="0" xfId="0" applyFont="1" applyFill="1" applyAlignment="1">
      <alignment wrapText="1"/>
    </xf>
    <xf numFmtId="0" fontId="10" fillId="3" borderId="0" xfId="0" applyFont="1" applyFill="1" applyAlignment="1">
      <alignment wrapText="1"/>
    </xf>
    <xf numFmtId="0" fontId="7" fillId="3" borderId="0" xfId="0" applyFont="1" applyFill="1" applyAlignment="1">
      <alignment wrapText="1"/>
    </xf>
    <xf numFmtId="164" fontId="8" fillId="4" borderId="0" xfId="0" applyNumberFormat="1" applyFont="1" applyFill="1" applyAlignment="1">
      <alignment horizontal="center" wrapText="1"/>
    </xf>
    <xf numFmtId="0" fontId="8" fillId="4" borderId="3" xfId="0" applyFont="1" applyFill="1" applyBorder="1" applyAlignment="1">
      <alignment wrapText="1"/>
    </xf>
    <xf numFmtId="171" fontId="10" fillId="2" borderId="7" xfId="0" applyNumberFormat="1" applyFont="1" applyFill="1" applyBorder="1" applyAlignment="1">
      <alignment horizontal="center" wrapText="1"/>
    </xf>
    <xf numFmtId="0" fontId="10" fillId="2" borderId="2" xfId="0" applyFont="1" applyFill="1" applyBorder="1" applyAlignment="1">
      <alignment horizontal="center" wrapText="1"/>
    </xf>
    <xf numFmtId="0" fontId="10" fillId="2" borderId="4" xfId="0" applyFont="1" applyFill="1" applyBorder="1" applyAlignment="1">
      <alignment vertical="top" wrapText="1"/>
    </xf>
    <xf numFmtId="0" fontId="10" fillId="2" borderId="5" xfId="0" applyFont="1" applyFill="1" applyBorder="1" applyAlignment="1">
      <alignment vertical="top" wrapText="1"/>
    </xf>
    <xf numFmtId="171" fontId="10" fillId="2" borderId="9" xfId="0" applyNumberFormat="1" applyFont="1" applyFill="1" applyBorder="1" applyAlignment="1">
      <alignment horizontal="center" wrapText="1"/>
    </xf>
    <xf numFmtId="0" fontId="10" fillId="2" borderId="5" xfId="0" applyFont="1" applyFill="1" applyBorder="1" applyAlignment="1">
      <alignment horizontal="center" wrapText="1"/>
    </xf>
    <xf numFmtId="171" fontId="10" fillId="2" borderId="5" xfId="0" applyNumberFormat="1" applyFont="1" applyFill="1" applyBorder="1" applyAlignment="1">
      <alignment horizontal="center" wrapText="1"/>
    </xf>
    <xf numFmtId="0" fontId="7" fillId="2" borderId="8" xfId="0" applyFont="1" applyFill="1" applyBorder="1" applyAlignment="1">
      <alignment wrapText="1"/>
    </xf>
    <xf numFmtId="0" fontId="20" fillId="2" borderId="0" xfId="0" applyFont="1" applyFill="1" applyAlignment="1">
      <alignment wrapText="1"/>
    </xf>
    <xf numFmtId="0" fontId="13" fillId="2" borderId="0" xfId="0" applyFont="1" applyFill="1" applyAlignment="1">
      <alignment wrapText="1"/>
    </xf>
    <xf numFmtId="0" fontId="21" fillId="2" borderId="0" xfId="0" applyFont="1" applyFill="1" applyAlignment="1">
      <alignment wrapText="1"/>
    </xf>
    <xf numFmtId="0" fontId="18" fillId="2" borderId="0" xfId="0" applyFont="1" applyFill="1" applyAlignment="1">
      <alignment horizontal="center" wrapText="1"/>
    </xf>
    <xf numFmtId="164" fontId="18" fillId="2" borderId="0" xfId="0" applyNumberFormat="1" applyFont="1" applyFill="1" applyAlignment="1">
      <alignment horizontal="center" wrapText="1"/>
    </xf>
    <xf numFmtId="0" fontId="7" fillId="2" borderId="1" xfId="0" applyFont="1" applyFill="1" applyBorder="1" applyAlignment="1">
      <alignment wrapText="1"/>
    </xf>
    <xf numFmtId="172" fontId="7" fillId="2" borderId="7" xfId="0" applyNumberFormat="1" applyFont="1" applyFill="1" applyBorder="1" applyAlignment="1">
      <alignment horizontal="center" wrapText="1"/>
    </xf>
    <xf numFmtId="170" fontId="7" fillId="2" borderId="2" xfId="0" applyNumberFormat="1" applyFont="1" applyFill="1" applyBorder="1" applyAlignment="1">
      <alignment horizontal="center" wrapText="1"/>
    </xf>
    <xf numFmtId="0" fontId="7" fillId="2" borderId="4" xfId="0" applyFont="1" applyFill="1" applyBorder="1" applyAlignment="1">
      <alignment wrapText="1"/>
    </xf>
    <xf numFmtId="172" fontId="7" fillId="2" borderId="9" xfId="0" applyNumberFormat="1" applyFont="1" applyFill="1" applyBorder="1" applyAlignment="1">
      <alignment horizontal="center" wrapText="1"/>
    </xf>
    <xf numFmtId="170" fontId="7" fillId="2" borderId="5" xfId="0" applyNumberFormat="1" applyFont="1" applyFill="1" applyBorder="1" applyAlignment="1">
      <alignment horizontal="center" wrapText="1"/>
    </xf>
    <xf numFmtId="0" fontId="10" fillId="2" borderId="11" xfId="0" applyFont="1" applyFill="1" applyBorder="1" applyAlignment="1">
      <alignment wrapText="1"/>
    </xf>
    <xf numFmtId="173" fontId="10" fillId="0" borderId="12" xfId="0" applyNumberFormat="1" applyFont="1" applyBorder="1" applyAlignment="1">
      <alignment horizontal="center" wrapText="1"/>
    </xf>
    <xf numFmtId="173" fontId="10" fillId="2" borderId="12" xfId="0" applyNumberFormat="1" applyFont="1" applyFill="1" applyBorder="1" applyAlignment="1">
      <alignment horizontal="center" wrapText="1"/>
    </xf>
    <xf numFmtId="173" fontId="10" fillId="2" borderId="13" xfId="0" applyNumberFormat="1" applyFont="1" applyFill="1" applyBorder="1" applyAlignment="1">
      <alignment horizontal="center" wrapText="1"/>
    </xf>
    <xf numFmtId="0" fontId="8" fillId="2" borderId="14" xfId="0" applyFont="1" applyFill="1" applyBorder="1" applyAlignment="1">
      <alignment vertical="top" wrapText="1"/>
    </xf>
    <xf numFmtId="173" fontId="10" fillId="2" borderId="14" xfId="0" applyNumberFormat="1" applyFont="1" applyFill="1" applyBorder="1" applyAlignment="1">
      <alignment horizontal="center" vertical="top" wrapText="1"/>
    </xf>
    <xf numFmtId="0" fontId="13" fillId="2" borderId="0" xfId="0" applyFont="1" applyFill="1" applyAlignment="1">
      <alignment horizontal="center" wrapText="1"/>
    </xf>
    <xf numFmtId="0" fontId="10" fillId="4" borderId="0" xfId="0" applyFont="1" applyFill="1" applyAlignment="1">
      <alignment horizontal="center" wrapText="1"/>
    </xf>
    <xf numFmtId="0" fontId="10" fillId="2" borderId="15" xfId="0" applyFont="1" applyFill="1" applyBorder="1" applyAlignment="1">
      <alignment wrapText="1"/>
    </xf>
    <xf numFmtId="173" fontId="10" fillId="2" borderId="16" xfId="0" applyNumberFormat="1" applyFont="1" applyFill="1" applyBorder="1" applyAlignment="1">
      <alignment horizontal="center" wrapText="1"/>
    </xf>
    <xf numFmtId="173" fontId="10" fillId="2" borderId="17" xfId="0" applyNumberFormat="1" applyFont="1" applyFill="1" applyBorder="1" applyAlignment="1">
      <alignment horizontal="center" wrapText="1"/>
    </xf>
    <xf numFmtId="0" fontId="10" fillId="4" borderId="3" xfId="0" applyFont="1" applyFill="1" applyBorder="1" applyAlignment="1">
      <alignment wrapText="1"/>
    </xf>
    <xf numFmtId="0" fontId="8" fillId="2" borderId="0" xfId="0" applyFont="1" applyFill="1" applyAlignment="1">
      <alignment wrapText="1"/>
    </xf>
    <xf numFmtId="174" fontId="10" fillId="2" borderId="7" xfId="0" applyNumberFormat="1" applyFont="1" applyFill="1" applyBorder="1" applyAlignment="1">
      <alignment horizontal="center" wrapText="1"/>
    </xf>
    <xf numFmtId="174" fontId="10" fillId="2" borderId="2" xfId="0" applyNumberFormat="1" applyFont="1" applyFill="1" applyBorder="1" applyAlignment="1">
      <alignment horizontal="center" wrapText="1"/>
    </xf>
    <xf numFmtId="174" fontId="10" fillId="2" borderId="9" xfId="0" applyNumberFormat="1" applyFont="1" applyFill="1" applyBorder="1" applyAlignment="1">
      <alignment horizontal="center" wrapText="1"/>
    </xf>
    <xf numFmtId="174" fontId="10" fillId="2" borderId="5" xfId="0" applyNumberFormat="1" applyFont="1" applyFill="1" applyBorder="1" applyAlignment="1">
      <alignment horizontal="center" wrapText="1"/>
    </xf>
    <xf numFmtId="0" fontId="10" fillId="2" borderId="18" xfId="0" applyFont="1" applyFill="1" applyBorder="1" applyAlignment="1">
      <alignment horizontal="center" wrapText="1"/>
    </xf>
    <xf numFmtId="0" fontId="10" fillId="2" borderId="19" xfId="0" applyFont="1" applyFill="1" applyBorder="1" applyAlignment="1">
      <alignment horizontal="center" wrapText="1"/>
    </xf>
    <xf numFmtId="0" fontId="10" fillId="2" borderId="20" xfId="0" applyFont="1" applyFill="1" applyBorder="1" applyAlignment="1">
      <alignment horizontal="center" wrapText="1"/>
    </xf>
    <xf numFmtId="0" fontId="18" fillId="6" borderId="3" xfId="0" applyFont="1" applyFill="1" applyBorder="1" applyAlignment="1">
      <alignment wrapText="1"/>
    </xf>
    <xf numFmtId="0" fontId="22" fillId="2" borderId="6" xfId="0" applyFont="1" applyFill="1" applyBorder="1" applyAlignment="1">
      <alignment vertical="top" wrapText="1"/>
    </xf>
    <xf numFmtId="0" fontId="22" fillId="2" borderId="4" xfId="0" applyFont="1" applyFill="1" applyBorder="1" applyAlignment="1">
      <alignment vertical="top" wrapText="1"/>
    </xf>
    <xf numFmtId="175" fontId="7" fillId="2" borderId="9" xfId="0" applyNumberFormat="1" applyFont="1" applyFill="1" applyBorder="1" applyAlignment="1">
      <alignment vertical="center" wrapText="1"/>
    </xf>
    <xf numFmtId="176" fontId="7" fillId="2" borderId="21" xfId="0" applyNumberFormat="1" applyFont="1" applyFill="1" applyBorder="1" applyAlignment="1">
      <alignment vertical="center" wrapText="1"/>
    </xf>
    <xf numFmtId="0" fontId="7" fillId="5" borderId="22" xfId="0" applyFont="1" applyFill="1" applyBorder="1" applyAlignment="1">
      <alignment vertical="center" wrapText="1"/>
    </xf>
    <xf numFmtId="0" fontId="7" fillId="5" borderId="9" xfId="0" applyFont="1" applyFill="1" applyBorder="1" applyAlignment="1">
      <alignment vertical="center" wrapText="1"/>
    </xf>
    <xf numFmtId="176" fontId="7" fillId="2" borderId="9" xfId="0" applyNumberFormat="1" applyFont="1" applyFill="1" applyBorder="1" applyAlignment="1">
      <alignment vertical="center" wrapText="1"/>
    </xf>
    <xf numFmtId="175" fontId="7" fillId="5" borderId="22" xfId="0" applyNumberFormat="1" applyFont="1" applyFill="1" applyBorder="1" applyAlignment="1">
      <alignment vertical="center" wrapText="1"/>
    </xf>
    <xf numFmtId="176" fontId="7" fillId="5" borderId="9" xfId="0" applyNumberFormat="1" applyFont="1" applyFill="1" applyBorder="1" applyAlignment="1">
      <alignment vertical="center" wrapText="1"/>
    </xf>
    <xf numFmtId="0" fontId="7" fillId="2" borderId="9" xfId="0" applyFont="1" applyFill="1" applyBorder="1" applyAlignment="1">
      <alignment vertical="center" wrapText="1"/>
    </xf>
    <xf numFmtId="165" fontId="23" fillId="2" borderId="9" xfId="0" applyNumberFormat="1" applyFont="1" applyFill="1" applyBorder="1" applyAlignment="1">
      <alignment horizontal="left" vertical="center" wrapText="1"/>
    </xf>
    <xf numFmtId="0" fontId="18" fillId="6" borderId="6" xfId="0" applyFont="1" applyFill="1" applyBorder="1" applyAlignment="1">
      <alignment wrapText="1"/>
    </xf>
    <xf numFmtId="0" fontId="1" fillId="6" borderId="6" xfId="0" applyFont="1" applyFill="1" applyBorder="1" applyAlignment="1">
      <alignment wrapText="1"/>
    </xf>
    <xf numFmtId="0" fontId="1" fillId="6" borderId="4" xfId="0" applyFont="1" applyFill="1" applyBorder="1" applyAlignment="1">
      <alignment wrapText="1"/>
    </xf>
    <xf numFmtId="0" fontId="22" fillId="2" borderId="3" xfId="0" applyFont="1" applyFill="1" applyBorder="1" applyAlignment="1">
      <alignment vertical="top" wrapText="1"/>
    </xf>
    <xf numFmtId="0" fontId="7" fillId="2" borderId="3" xfId="0" applyFont="1" applyFill="1" applyBorder="1" applyAlignment="1">
      <alignment vertical="top" wrapText="1"/>
    </xf>
    <xf numFmtId="0" fontId="7" fillId="2" borderId="1" xfId="0" applyFont="1" applyFill="1" applyBorder="1" applyAlignment="1">
      <alignment vertical="top" wrapText="1"/>
    </xf>
    <xf numFmtId="0" fontId="7" fillId="2" borderId="21" xfId="0" applyFont="1" applyFill="1" applyBorder="1" applyAlignment="1">
      <alignment vertical="center" wrapText="1"/>
    </xf>
    <xf numFmtId="0" fontId="7" fillId="2" borderId="6" xfId="0" applyFont="1" applyFill="1" applyBorder="1" applyAlignment="1">
      <alignment vertical="top" wrapText="1"/>
    </xf>
    <xf numFmtId="0" fontId="7" fillId="2" borderId="4" xfId="0" applyFont="1" applyFill="1" applyBorder="1" applyAlignment="1">
      <alignment vertical="top" wrapText="1"/>
    </xf>
    <xf numFmtId="0" fontId="7" fillId="2" borderId="23" xfId="0" applyFont="1" applyFill="1" applyBorder="1" applyAlignment="1">
      <alignment vertical="top" wrapText="1"/>
    </xf>
    <xf numFmtId="0" fontId="7" fillId="2" borderId="15" xfId="0" applyFont="1" applyFill="1" applyBorder="1" applyAlignment="1">
      <alignment vertical="top" wrapText="1"/>
    </xf>
    <xf numFmtId="0" fontId="7" fillId="2" borderId="12" xfId="0" applyFont="1" applyFill="1" applyBorder="1" applyAlignment="1">
      <alignment vertical="center" wrapText="1"/>
    </xf>
    <xf numFmtId="176" fontId="7" fillId="2" borderId="24" xfId="0" applyNumberFormat="1" applyFont="1" applyFill="1" applyBorder="1" applyAlignment="1">
      <alignment vertical="center" wrapText="1"/>
    </xf>
    <xf numFmtId="0" fontId="7" fillId="5" borderId="25" xfId="0" applyFont="1" applyFill="1" applyBorder="1" applyAlignment="1">
      <alignment vertical="center" wrapText="1"/>
    </xf>
    <xf numFmtId="0" fontId="7" fillId="5" borderId="12" xfId="0" applyFont="1" applyFill="1" applyBorder="1" applyAlignment="1">
      <alignment vertical="center" wrapText="1"/>
    </xf>
    <xf numFmtId="176" fontId="7" fillId="2" borderId="12" xfId="0" applyNumberFormat="1" applyFont="1" applyFill="1" applyBorder="1" applyAlignment="1">
      <alignment vertical="center" wrapText="1"/>
    </xf>
    <xf numFmtId="165" fontId="23" fillId="2" borderId="12" xfId="0" applyNumberFormat="1" applyFont="1" applyFill="1" applyBorder="1" applyAlignment="1">
      <alignment horizontal="left" vertical="center" wrapText="1"/>
    </xf>
    <xf numFmtId="0" fontId="18" fillId="2" borderId="14" xfId="0" applyFont="1" applyFill="1" applyBorder="1" applyAlignment="1">
      <alignment wrapText="1"/>
    </xf>
    <xf numFmtId="176" fontId="18" fillId="2" borderId="14" xfId="0" applyNumberFormat="1" applyFont="1" applyFill="1" applyBorder="1" applyAlignment="1">
      <alignment wrapText="1"/>
    </xf>
    <xf numFmtId="0" fontId="10" fillId="2" borderId="26" xfId="0" applyFont="1" applyFill="1" applyBorder="1" applyAlignment="1">
      <alignment horizontal="center" wrapText="1"/>
    </xf>
    <xf numFmtId="0" fontId="1" fillId="0" borderId="10" xfId="0" applyFont="1" applyBorder="1" applyAlignment="1">
      <alignment wrapText="1"/>
    </xf>
    <xf numFmtId="0" fontId="1" fillId="6" borderId="3" xfId="0" applyFont="1" applyFill="1" applyBorder="1" applyAlignment="1">
      <alignment wrapText="1"/>
    </xf>
    <xf numFmtId="0" fontId="1" fillId="6" borderId="1" xfId="0" applyFont="1" applyFill="1" applyBorder="1" applyAlignment="1">
      <alignment wrapText="1"/>
    </xf>
    <xf numFmtId="0" fontId="1" fillId="6" borderId="7" xfId="0" applyFont="1" applyFill="1" applyBorder="1" applyAlignment="1">
      <alignment wrapText="1"/>
    </xf>
    <xf numFmtId="0" fontId="1" fillId="2" borderId="3" xfId="0" applyFont="1" applyFill="1" applyBorder="1" applyAlignment="1">
      <alignment wrapText="1"/>
    </xf>
    <xf numFmtId="0" fontId="1" fillId="6" borderId="5" xfId="0" applyFont="1" applyFill="1" applyBorder="1" applyAlignment="1">
      <alignment wrapText="1"/>
    </xf>
    <xf numFmtId="0" fontId="1" fillId="6" borderId="27" xfId="0" applyFont="1" applyFill="1" applyBorder="1" applyAlignment="1">
      <alignment wrapText="1"/>
    </xf>
    <xf numFmtId="0" fontId="7" fillId="2" borderId="7" xfId="0" applyFont="1" applyFill="1" applyBorder="1" applyAlignment="1">
      <alignment vertical="center" wrapText="1"/>
    </xf>
    <xf numFmtId="0" fontId="1" fillId="6" borderId="9" xfId="0" applyFont="1" applyFill="1" applyBorder="1" applyAlignment="1">
      <alignment wrapText="1"/>
    </xf>
    <xf numFmtId="0" fontId="7" fillId="2" borderId="14" xfId="0" applyFont="1" applyFill="1" applyBorder="1" applyAlignment="1">
      <alignment wrapText="1"/>
    </xf>
    <xf numFmtId="0" fontId="8" fillId="5" borderId="1" xfId="0" applyFont="1" applyFill="1" applyBorder="1" applyAlignment="1">
      <alignment wrapText="1"/>
    </xf>
    <xf numFmtId="0" fontId="8" fillId="5" borderId="7" xfId="0" applyFont="1" applyFill="1" applyBorder="1" applyAlignment="1">
      <alignment horizontal="center" wrapText="1"/>
    </xf>
    <xf numFmtId="0" fontId="8" fillId="5" borderId="2" xfId="0" applyFont="1" applyFill="1" applyBorder="1" applyAlignment="1">
      <alignment horizontal="center" wrapText="1"/>
    </xf>
    <xf numFmtId="177" fontId="10" fillId="2" borderId="9" xfId="0" applyNumberFormat="1" applyFont="1" applyFill="1" applyBorder="1" applyAlignment="1">
      <alignment horizontal="center" wrapText="1"/>
    </xf>
    <xf numFmtId="177" fontId="10" fillId="2" borderId="5" xfId="0" applyNumberFormat="1" applyFont="1" applyFill="1" applyBorder="1" applyAlignment="1">
      <alignment horizontal="center" wrapText="1"/>
    </xf>
    <xf numFmtId="0" fontId="13" fillId="2" borderId="8" xfId="0" applyFont="1" applyFill="1" applyBorder="1" applyAlignment="1">
      <alignment wrapText="1"/>
    </xf>
    <xf numFmtId="0" fontId="24" fillId="2" borderId="0" xfId="0" applyFont="1" applyFill="1" applyAlignment="1">
      <alignment wrapText="1"/>
    </xf>
    <xf numFmtId="178" fontId="10" fillId="2" borderId="2" xfId="0" applyNumberFormat="1" applyFont="1" applyFill="1" applyBorder="1" applyAlignment="1">
      <alignment horizontal="center" wrapText="1"/>
    </xf>
    <xf numFmtId="164" fontId="10" fillId="2" borderId="5" xfId="0" applyNumberFormat="1" applyFont="1" applyFill="1" applyBorder="1" applyAlignment="1">
      <alignment horizontal="center" wrapText="1"/>
    </xf>
    <xf numFmtId="179" fontId="10" fillId="2" borderId="5" xfId="0" applyNumberFormat="1" applyFont="1" applyFill="1" applyBorder="1" applyAlignment="1">
      <alignment horizontal="center" wrapText="1"/>
    </xf>
    <xf numFmtId="0" fontId="8" fillId="4" borderId="6" xfId="0" applyFont="1" applyFill="1" applyBorder="1" applyAlignment="1">
      <alignment wrapText="1"/>
    </xf>
    <xf numFmtId="178" fontId="10" fillId="2" borderId="5" xfId="0" applyNumberFormat="1" applyFont="1" applyFill="1" applyBorder="1" applyAlignment="1">
      <alignment horizontal="center" wrapText="1"/>
    </xf>
    <xf numFmtId="0" fontId="13" fillId="0" borderId="8" xfId="0" applyFont="1" applyBorder="1" applyAlignment="1">
      <alignment wrapText="1"/>
    </xf>
    <xf numFmtId="179" fontId="10" fillId="2" borderId="28" xfId="0" applyNumberFormat="1" applyFont="1" applyFill="1" applyBorder="1" applyAlignment="1">
      <alignment horizontal="center" wrapText="1"/>
    </xf>
    <xf numFmtId="0" fontId="8" fillId="4" borderId="8" xfId="0" applyFont="1" applyFill="1" applyBorder="1" applyAlignment="1">
      <alignment wrapText="1"/>
    </xf>
    <xf numFmtId="0" fontId="10" fillId="0" borderId="5" xfId="0" applyFont="1" applyBorder="1" applyAlignment="1">
      <alignment horizontal="center" wrapText="1"/>
    </xf>
    <xf numFmtId="0" fontId="10" fillId="2" borderId="29" xfId="0" applyFont="1" applyFill="1" applyBorder="1" applyAlignment="1">
      <alignment wrapText="1"/>
    </xf>
    <xf numFmtId="179" fontId="10" fillId="2" borderId="2" xfId="0" applyNumberFormat="1" applyFont="1" applyFill="1" applyBorder="1" applyAlignment="1">
      <alignment horizontal="center" wrapText="1"/>
    </xf>
    <xf numFmtId="180" fontId="10" fillId="2" borderId="5" xfId="0" applyNumberFormat="1" applyFont="1" applyFill="1" applyBorder="1" applyAlignment="1">
      <alignment horizontal="center" wrapText="1"/>
    </xf>
    <xf numFmtId="0" fontId="10" fillId="2" borderId="29" xfId="0" applyFont="1" applyFill="1" applyBorder="1" applyAlignment="1">
      <alignment wrapText="1" indent="2"/>
    </xf>
    <xf numFmtId="180" fontId="10" fillId="2" borderId="28" xfId="0" applyNumberFormat="1" applyFont="1" applyFill="1" applyBorder="1" applyAlignment="1">
      <alignment horizontal="center" wrapText="1"/>
    </xf>
    <xf numFmtId="0" fontId="10" fillId="4" borderId="3" xfId="0" applyFont="1" applyFill="1" applyBorder="1" applyAlignment="1">
      <alignment horizontal="center" wrapText="1"/>
    </xf>
    <xf numFmtId="0" fontId="10" fillId="2" borderId="3" xfId="0" applyFont="1" applyFill="1" applyBorder="1" applyAlignment="1">
      <alignment wrapText="1"/>
    </xf>
    <xf numFmtId="179" fontId="10" fillId="2" borderId="6" xfId="0" applyNumberFormat="1" applyFont="1" applyFill="1" applyBorder="1" applyAlignment="1">
      <alignment horizontal="center" wrapText="1"/>
    </xf>
    <xf numFmtId="0" fontId="10" fillId="4" borderId="6" xfId="0" applyFont="1" applyFill="1" applyBorder="1" applyAlignment="1">
      <alignment horizontal="center" wrapText="1"/>
    </xf>
    <xf numFmtId="0" fontId="13" fillId="0" borderId="8" xfId="0" applyFont="1" applyBorder="1" applyAlignment="1">
      <alignment horizontal="center" wrapText="1"/>
    </xf>
    <xf numFmtId="0" fontId="10" fillId="4" borderId="8" xfId="0" applyFont="1" applyFill="1" applyBorder="1" applyAlignment="1">
      <alignment horizontal="center" wrapText="1"/>
    </xf>
    <xf numFmtId="178" fontId="10" fillId="2" borderId="7" xfId="0" applyNumberFormat="1" applyFont="1" applyFill="1" applyBorder="1" applyAlignment="1">
      <alignment horizontal="center" wrapText="1"/>
    </xf>
    <xf numFmtId="178" fontId="10" fillId="2" borderId="9" xfId="0" applyNumberFormat="1" applyFont="1" applyFill="1" applyBorder="1" applyAlignment="1">
      <alignment horizontal="center" wrapText="1"/>
    </xf>
    <xf numFmtId="0" fontId="10" fillId="3" borderId="3" xfId="0" applyFont="1" applyFill="1" applyBorder="1" applyAlignment="1">
      <alignment wrapText="1"/>
    </xf>
    <xf numFmtId="178" fontId="10" fillId="0" borderId="9" xfId="0" applyNumberFormat="1" applyFont="1" applyBorder="1" applyAlignment="1">
      <alignment horizontal="center" wrapText="1"/>
    </xf>
    <xf numFmtId="178" fontId="10" fillId="0" borderId="5" xfId="0" applyNumberFormat="1" applyFont="1" applyBorder="1" applyAlignment="1">
      <alignment horizontal="center" wrapText="1"/>
    </xf>
    <xf numFmtId="0" fontId="10" fillId="0" borderId="8" xfId="0" applyFont="1" applyBorder="1" applyAlignment="1">
      <alignment wrapText="1"/>
    </xf>
    <xf numFmtId="0" fontId="7" fillId="2" borderId="29" xfId="0" applyFont="1" applyFill="1" applyBorder="1" applyAlignment="1">
      <alignment wrapText="1"/>
    </xf>
    <xf numFmtId="0" fontId="7" fillId="2" borderId="27" xfId="0" applyFont="1" applyFill="1" applyBorder="1" applyAlignment="1">
      <alignment horizontal="center" wrapText="1"/>
    </xf>
    <xf numFmtId="0" fontId="7" fillId="2" borderId="28" xfId="0" applyFont="1" applyFill="1" applyBorder="1" applyAlignment="1">
      <alignment horizontal="center" wrapText="1"/>
    </xf>
    <xf numFmtId="0" fontId="1" fillId="7" borderId="0" xfId="0" applyFont="1" applyFill="1" applyAlignment="1">
      <alignment wrapText="1"/>
    </xf>
    <xf numFmtId="0" fontId="10" fillId="7" borderId="0" xfId="0" applyFont="1" applyFill="1" applyAlignment="1">
      <alignment wrapText="1"/>
    </xf>
    <xf numFmtId="0" fontId="0" fillId="7" borderId="0" xfId="0" applyFill="1"/>
    <xf numFmtId="0" fontId="10" fillId="2" borderId="0" xfId="0" applyFont="1" applyFill="1" applyAlignment="1">
      <alignment wrapText="1"/>
    </xf>
    <xf numFmtId="0" fontId="7" fillId="2" borderId="0" xfId="0" applyFont="1" applyFill="1" applyAlignment="1">
      <alignment wrapText="1"/>
    </xf>
    <xf numFmtId="0" fontId="10" fillId="2" borderId="8" xfId="0" applyFont="1" applyFill="1" applyBorder="1" applyAlignment="1">
      <alignment wrapText="1"/>
    </xf>
    <xf numFmtId="0" fontId="20" fillId="2" borderId="0" xfId="0" applyFont="1" applyFill="1" applyAlignment="1">
      <alignment wrapText="1"/>
    </xf>
    <xf numFmtId="0" fontId="11" fillId="2" borderId="0" xfId="0" applyFont="1" applyFill="1" applyAlignment="1">
      <alignment wrapText="1"/>
    </xf>
    <xf numFmtId="0" fontId="18" fillId="6" borderId="3" xfId="0" applyFont="1" applyFill="1" applyBorder="1" applyAlignment="1">
      <alignment wrapText="1"/>
    </xf>
    <xf numFmtId="0" fontId="8" fillId="2" borderId="0" xfId="0" applyFont="1" applyFill="1" applyAlignment="1">
      <alignment horizontal="center" wrapText="1"/>
    </xf>
    <xf numFmtId="0" fontId="18" fillId="6" borderId="8" xfId="0" applyFont="1" applyFill="1" applyBorder="1" applyAlignment="1">
      <alignment horizontal="left" wrapText="1"/>
    </xf>
    <xf numFmtId="0" fontId="22" fillId="2" borderId="20" xfId="0" applyFont="1" applyFill="1" applyBorder="1" applyAlignment="1">
      <alignment vertical="top" wrapText="1"/>
    </xf>
    <xf numFmtId="0" fontId="22" fillId="2" borderId="1" xfId="0" applyFont="1" applyFill="1" applyBorder="1" applyAlignment="1">
      <alignment vertical="top" wrapText="1"/>
    </xf>
    <xf numFmtId="0" fontId="18" fillId="6" borderId="6" xfId="0" applyFont="1" applyFill="1" applyBorder="1" applyAlignment="1">
      <alignment wrapText="1"/>
    </xf>
    <xf numFmtId="0" fontId="18" fillId="6" borderId="8" xfId="0" applyFont="1" applyFill="1" applyBorder="1" applyAlignment="1">
      <alignment wrapText="1"/>
    </xf>
    <xf numFmtId="0" fontId="18" fillId="6" borderId="6" xfId="0" applyFont="1" applyFill="1" applyBorder="1" applyAlignment="1">
      <alignment horizontal="left" wrapText="1"/>
    </xf>
    <xf numFmtId="0" fontId="19" fillId="2" borderId="0" xfId="0" applyFont="1" applyFill="1" applyAlignment="1">
      <alignment wrapText="1"/>
    </xf>
    <xf numFmtId="0" fontId="18" fillId="2" borderId="0" xfId="0" applyFont="1" applyFill="1" applyAlignment="1">
      <alignment horizontal="center" wrapText="1"/>
    </xf>
    <xf numFmtId="164" fontId="18" fillId="2" borderId="0" xfId="0" applyNumberFormat="1" applyFont="1" applyFill="1" applyAlignment="1">
      <alignment horizontal="center" wrapText="1"/>
    </xf>
    <xf numFmtId="164" fontId="8" fillId="2" borderId="0" xfId="0" applyNumberFormat="1" applyFont="1" applyFill="1" applyAlignment="1">
      <alignment horizontal="center" wrapText="1"/>
    </xf>
    <xf numFmtId="178" fontId="10" fillId="2" borderId="5" xfId="0" applyNumberFormat="1" applyFont="1" applyFill="1" applyBorder="1" applyAlignment="1">
      <alignment horizontal="center" wrapText="1"/>
    </xf>
    <xf numFmtId="0" fontId="10" fillId="2" borderId="6" xfId="0" applyFont="1" applyFill="1" applyBorder="1" applyAlignment="1">
      <alignment horizontal="center" wrapText="1"/>
    </xf>
    <xf numFmtId="0" fontId="10" fillId="3" borderId="3" xfId="0" applyFont="1" applyFill="1" applyBorder="1" applyAlignment="1">
      <alignment wrapText="1"/>
    </xf>
  </cellXfs>
  <cellStyles count="6">
    <cellStyle name="Heading 1" xfId="3" xr:uid="{00000000-0005-0000-0000-000003000000}"/>
    <cellStyle name="Heading 2" xfId="4" xr:uid="{00000000-0005-0000-0000-000004000000}"/>
    <cellStyle name="Heading 3" xfId="5" xr:uid="{00000000-0005-0000-0000-000005000000}"/>
    <cellStyle name="Normal" xfId="0" builtinId="0"/>
    <cellStyle name="Normal 2" xfId="2" xr:uid="{00000000-0005-0000-0000-000002000000}"/>
    <cellStyle name="Table (Normal)" xfId="1" xr:uid="{00000000-0005-0000-0000-00000100000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69"/>
  <sheetViews>
    <sheetView tabSelected="1" showRuler="0" workbookViewId="0">
      <selection activeCell="B76" sqref="B76"/>
    </sheetView>
  </sheetViews>
  <sheetFormatPr defaultColWidth="13.7109375" defaultRowHeight="12.75"/>
  <cols>
    <col min="1" max="1" width="6.5703125" customWidth="1"/>
    <col min="2" max="2" width="64.28515625" customWidth="1"/>
    <col min="8" max="8" width="64.28515625" customWidth="1"/>
  </cols>
  <sheetData>
    <row r="1" spans="1:28" ht="15" customHeight="1">
      <c r="A1" s="58"/>
      <c r="B1" s="12"/>
      <c r="C1" s="3"/>
      <c r="D1" s="3"/>
      <c r="E1" s="3"/>
      <c r="F1" s="3"/>
      <c r="G1" s="3"/>
      <c r="H1" s="3"/>
      <c r="I1" s="3"/>
      <c r="J1" s="3"/>
      <c r="K1" s="3"/>
      <c r="L1" s="3"/>
      <c r="M1" s="3"/>
      <c r="N1" s="3"/>
      <c r="O1" s="3"/>
      <c r="P1" s="3"/>
      <c r="Q1" s="3"/>
      <c r="R1" s="3"/>
      <c r="S1" s="3"/>
      <c r="T1" s="3"/>
      <c r="U1" s="3"/>
      <c r="V1" s="3"/>
      <c r="W1" s="3"/>
      <c r="X1" s="3"/>
      <c r="Y1" s="3"/>
      <c r="Z1" s="3"/>
      <c r="AA1" s="3"/>
      <c r="AB1" s="3"/>
    </row>
    <row r="2" spans="1:28" ht="25.9" customHeight="1">
      <c r="A2" s="58"/>
      <c r="B2" s="2" t="s">
        <v>0</v>
      </c>
      <c r="C2" s="3"/>
      <c r="D2" s="3"/>
      <c r="E2" s="3"/>
      <c r="F2" s="3"/>
      <c r="G2" s="3"/>
      <c r="H2" s="3"/>
      <c r="I2" s="3"/>
      <c r="J2" s="3"/>
      <c r="K2" s="3"/>
      <c r="L2" s="3"/>
      <c r="M2" s="3"/>
      <c r="N2" s="3"/>
      <c r="O2" s="3"/>
      <c r="P2" s="3"/>
      <c r="Q2" s="3"/>
      <c r="R2" s="3"/>
      <c r="S2" s="3"/>
      <c r="T2" s="3"/>
      <c r="U2" s="3"/>
      <c r="V2" s="3"/>
      <c r="W2" s="3"/>
      <c r="X2" s="3"/>
      <c r="Y2" s="3"/>
      <c r="Z2" s="3"/>
      <c r="AA2" s="3"/>
      <c r="AB2" s="3"/>
    </row>
    <row r="3" spans="1:28" ht="49.15" customHeight="1">
      <c r="A3" s="3"/>
      <c r="B3" s="192" t="s">
        <v>1</v>
      </c>
      <c r="C3" s="192"/>
      <c r="D3" s="3"/>
      <c r="E3" s="3"/>
      <c r="F3" s="3"/>
      <c r="G3" s="3"/>
      <c r="H3" s="3" t="s">
        <v>2</v>
      </c>
      <c r="I3" s="4">
        <v>2023</v>
      </c>
      <c r="J3" s="4">
        <v>2022</v>
      </c>
      <c r="K3" s="4">
        <v>2021</v>
      </c>
      <c r="L3" s="3"/>
      <c r="M3" s="3"/>
      <c r="N3" s="3"/>
      <c r="O3" s="3"/>
      <c r="P3" s="3"/>
      <c r="Q3" s="3"/>
      <c r="R3" s="3"/>
      <c r="S3" s="3"/>
      <c r="T3" s="3"/>
      <c r="U3" s="3"/>
      <c r="V3" s="3"/>
      <c r="W3" s="3"/>
      <c r="X3" s="3"/>
      <c r="Y3" s="3"/>
      <c r="Z3" s="3"/>
      <c r="AA3" s="3"/>
      <c r="AB3" s="3"/>
    </row>
    <row r="4" spans="1:28" ht="6.6" customHeight="1">
      <c r="A4" s="3"/>
      <c r="B4" s="3"/>
      <c r="C4" s="3"/>
      <c r="D4" s="3"/>
      <c r="E4" s="3"/>
      <c r="F4" s="3"/>
      <c r="G4" s="3"/>
      <c r="H4" s="5"/>
      <c r="I4" s="5"/>
      <c r="J4" s="5"/>
      <c r="K4" s="5"/>
      <c r="L4" s="3"/>
      <c r="M4" s="3"/>
      <c r="N4" s="3"/>
      <c r="O4" s="3"/>
      <c r="P4" s="3"/>
      <c r="Q4" s="3"/>
      <c r="R4" s="3"/>
      <c r="S4" s="3"/>
      <c r="T4" s="3"/>
      <c r="U4" s="3"/>
      <c r="V4" s="3"/>
      <c r="W4" s="3"/>
      <c r="X4" s="3"/>
      <c r="Y4" s="3"/>
      <c r="Z4" s="3"/>
      <c r="AA4" s="3"/>
      <c r="AB4" s="3"/>
    </row>
    <row r="5" spans="1:28" ht="15.75" customHeight="1">
      <c r="A5" s="3"/>
      <c r="B5" s="192" t="s">
        <v>3</v>
      </c>
      <c r="C5" s="192"/>
      <c r="D5" s="3"/>
      <c r="E5" s="3"/>
      <c r="F5" s="3"/>
      <c r="G5" s="3"/>
      <c r="H5" s="6" t="s">
        <v>4</v>
      </c>
      <c r="I5" s="7">
        <v>309926</v>
      </c>
      <c r="J5" s="8">
        <v>293723</v>
      </c>
      <c r="K5" s="8">
        <v>271025</v>
      </c>
      <c r="L5" s="13"/>
      <c r="M5" s="3"/>
      <c r="N5" s="3"/>
      <c r="O5" s="3"/>
      <c r="P5" s="3"/>
      <c r="Q5" s="3"/>
      <c r="R5" s="3"/>
      <c r="S5" s="3"/>
      <c r="T5" s="3"/>
      <c r="U5" s="3"/>
      <c r="V5" s="3"/>
      <c r="W5" s="3"/>
      <c r="X5" s="3"/>
      <c r="Y5" s="3"/>
      <c r="Z5" s="3"/>
      <c r="AA5" s="3"/>
      <c r="AB5" s="3"/>
    </row>
    <row r="6" spans="1:28" ht="15" customHeight="1">
      <c r="A6" s="3"/>
      <c r="B6" s="3"/>
      <c r="C6" s="3"/>
      <c r="D6" s="3"/>
      <c r="E6" s="3"/>
      <c r="F6" s="3"/>
      <c r="G6" s="3"/>
      <c r="H6" s="9" t="s">
        <v>5</v>
      </c>
      <c r="I6" s="10">
        <v>158104000000</v>
      </c>
      <c r="J6" s="11">
        <v>128695000000</v>
      </c>
      <c r="K6" s="11">
        <v>121649000000</v>
      </c>
      <c r="L6" s="13"/>
      <c r="M6" s="3"/>
      <c r="N6" s="3"/>
      <c r="O6" s="3"/>
      <c r="P6" s="3"/>
      <c r="Q6" s="3"/>
      <c r="R6" s="3"/>
      <c r="S6" s="3"/>
      <c r="T6" s="3"/>
      <c r="U6" s="3"/>
      <c r="V6" s="3"/>
      <c r="W6" s="3"/>
      <c r="X6" s="3"/>
      <c r="Y6" s="3"/>
      <c r="Z6" s="3"/>
      <c r="AA6" s="3"/>
      <c r="AB6" s="3"/>
    </row>
    <row r="7" spans="1:28" ht="15" customHeight="1">
      <c r="A7" s="3"/>
      <c r="B7" s="3"/>
      <c r="C7" s="3"/>
      <c r="D7" s="3"/>
      <c r="E7" s="3"/>
      <c r="F7" s="3"/>
      <c r="G7" s="3"/>
      <c r="H7" s="20"/>
      <c r="I7" s="20"/>
      <c r="J7" s="20"/>
      <c r="K7" s="20"/>
      <c r="L7" s="13"/>
      <c r="M7" s="3"/>
      <c r="N7" s="3"/>
      <c r="O7" s="3"/>
      <c r="P7" s="3"/>
      <c r="Q7" s="3"/>
      <c r="R7" s="3"/>
      <c r="S7" s="3"/>
      <c r="T7" s="3"/>
      <c r="U7" s="3"/>
      <c r="V7" s="3"/>
      <c r="W7" s="3"/>
      <c r="X7" s="3"/>
      <c r="Y7" s="3"/>
      <c r="Z7" s="3"/>
      <c r="AA7" s="3"/>
      <c r="AB7" s="3"/>
    </row>
    <row r="8" spans="1:28" ht="15" customHeight="1">
      <c r="A8" s="3"/>
      <c r="B8" s="3"/>
      <c r="C8" s="3"/>
      <c r="D8" s="3"/>
      <c r="E8" s="3"/>
      <c r="F8" s="3"/>
      <c r="G8" s="3"/>
      <c r="H8" s="13"/>
      <c r="I8" s="13"/>
      <c r="J8" s="13"/>
      <c r="K8" s="13"/>
      <c r="L8" s="13"/>
      <c r="M8" s="3"/>
      <c r="N8" s="3"/>
      <c r="O8" s="3"/>
      <c r="P8" s="3"/>
      <c r="Q8" s="3"/>
      <c r="R8" s="3"/>
      <c r="S8" s="3"/>
      <c r="T8" s="3"/>
      <c r="U8" s="3"/>
      <c r="V8" s="3"/>
      <c r="W8" s="3"/>
      <c r="X8" s="3"/>
      <c r="Y8" s="3"/>
      <c r="Z8" s="3"/>
      <c r="AA8" s="3"/>
      <c r="AB8" s="3"/>
    </row>
    <row r="9" spans="1:28" ht="22.5" customHeight="1">
      <c r="A9" s="59"/>
      <c r="B9" s="12" t="s">
        <v>6</v>
      </c>
      <c r="C9" s="3"/>
      <c r="D9" s="3"/>
      <c r="E9" s="3"/>
      <c r="F9" s="3"/>
      <c r="G9" s="3"/>
      <c r="H9" s="13"/>
      <c r="I9" s="13"/>
      <c r="J9" s="13"/>
      <c r="K9" s="13"/>
      <c r="L9" s="13"/>
      <c r="M9" s="3"/>
      <c r="N9" s="3"/>
      <c r="O9" s="3"/>
      <c r="P9" s="3"/>
      <c r="Q9" s="3"/>
      <c r="R9" s="3"/>
      <c r="S9" s="3"/>
      <c r="T9" s="3"/>
      <c r="U9" s="3"/>
      <c r="V9" s="3"/>
      <c r="W9" s="3"/>
      <c r="X9" s="3"/>
      <c r="Y9" s="3"/>
      <c r="Z9" s="3"/>
      <c r="AA9" s="3"/>
      <c r="AB9" s="3"/>
    </row>
    <row r="10" spans="1:28" ht="15" customHeight="1">
      <c r="A10" s="3"/>
      <c r="B10" s="13" t="s">
        <v>7</v>
      </c>
      <c r="C10" s="13"/>
      <c r="D10" s="13"/>
      <c r="E10" s="13"/>
      <c r="F10" s="13"/>
      <c r="G10" s="3"/>
      <c r="H10" s="13"/>
      <c r="I10" s="13"/>
      <c r="J10" s="13"/>
      <c r="K10" s="13"/>
      <c r="L10" s="13"/>
      <c r="M10" s="3"/>
      <c r="N10" s="3"/>
      <c r="O10" s="3"/>
      <c r="P10" s="3"/>
      <c r="Q10" s="3"/>
      <c r="R10" s="3"/>
      <c r="S10" s="3"/>
      <c r="T10" s="3"/>
      <c r="U10" s="3"/>
      <c r="V10" s="3"/>
      <c r="W10" s="3"/>
      <c r="X10" s="3"/>
      <c r="Y10" s="3"/>
      <c r="Z10" s="3"/>
      <c r="AA10" s="3"/>
      <c r="AB10" s="3"/>
    </row>
    <row r="11" spans="1:28" ht="15" customHeight="1">
      <c r="A11" s="3"/>
      <c r="B11" s="13"/>
      <c r="C11" s="13"/>
      <c r="D11" s="13"/>
      <c r="E11" s="13"/>
      <c r="F11" s="13"/>
      <c r="G11" s="3"/>
      <c r="H11" s="13"/>
      <c r="I11" s="13"/>
      <c r="J11" s="13"/>
      <c r="K11" s="13"/>
      <c r="L11" s="13"/>
      <c r="M11" s="3"/>
      <c r="N11" s="3"/>
      <c r="O11" s="3"/>
      <c r="P11" s="3"/>
      <c r="Q11" s="3"/>
      <c r="R11" s="3"/>
      <c r="S11" s="3"/>
      <c r="T11" s="3"/>
      <c r="U11" s="3"/>
      <c r="V11" s="3"/>
      <c r="W11" s="3"/>
      <c r="X11" s="3"/>
      <c r="Y11" s="3"/>
      <c r="Z11" s="3"/>
      <c r="AA11" s="3"/>
      <c r="AB11" s="3"/>
    </row>
    <row r="12" spans="1:28" ht="27.6" customHeight="1">
      <c r="A12" s="3"/>
      <c r="B12" s="13"/>
      <c r="C12" s="14" t="s">
        <v>8</v>
      </c>
      <c r="D12" s="14" t="s">
        <v>9</v>
      </c>
      <c r="E12" s="4">
        <v>2021</v>
      </c>
      <c r="F12" s="13"/>
      <c r="G12" s="3"/>
      <c r="H12" s="13"/>
      <c r="I12" s="14" t="s">
        <v>10</v>
      </c>
      <c r="J12" s="14" t="s">
        <v>9</v>
      </c>
      <c r="K12" s="4">
        <v>2021</v>
      </c>
      <c r="L12" s="13"/>
      <c r="M12" s="3"/>
      <c r="N12" s="3"/>
      <c r="O12" s="3"/>
      <c r="P12" s="3"/>
      <c r="Q12" s="3"/>
      <c r="R12" s="3"/>
      <c r="S12" s="3"/>
      <c r="T12" s="3"/>
      <c r="U12" s="3"/>
      <c r="V12" s="3"/>
      <c r="W12" s="3"/>
      <c r="X12" s="3"/>
      <c r="Y12" s="3"/>
      <c r="Z12" s="3"/>
      <c r="AA12" s="3"/>
      <c r="AB12" s="3"/>
    </row>
    <row r="13" spans="1:28" ht="6.6" customHeight="1">
      <c r="A13" s="60"/>
      <c r="B13" s="15"/>
      <c r="C13" s="15"/>
      <c r="D13" s="15"/>
      <c r="E13" s="15"/>
      <c r="F13" s="15"/>
      <c r="G13" s="3"/>
      <c r="H13" s="15"/>
      <c r="I13" s="15"/>
      <c r="J13" s="15"/>
      <c r="K13" s="15"/>
      <c r="L13" s="13"/>
      <c r="M13" s="3"/>
      <c r="N13" s="3"/>
      <c r="O13" s="3"/>
      <c r="P13" s="3"/>
      <c r="Q13" s="3"/>
      <c r="R13" s="3"/>
      <c r="S13" s="3"/>
      <c r="T13" s="3"/>
      <c r="U13" s="3"/>
      <c r="V13" s="3"/>
      <c r="W13" s="3"/>
      <c r="X13" s="3"/>
      <c r="Y13" s="3"/>
      <c r="Z13" s="3"/>
      <c r="AA13" s="3"/>
      <c r="AB13" s="3"/>
    </row>
    <row r="14" spans="1:28" ht="15" customHeight="1">
      <c r="A14" s="61"/>
      <c r="B14" s="16" t="s">
        <v>11</v>
      </c>
      <c r="C14" s="17"/>
      <c r="D14" s="17"/>
      <c r="E14" s="17"/>
      <c r="F14" s="17"/>
      <c r="G14" s="3"/>
      <c r="H14" s="16" t="s">
        <v>12</v>
      </c>
      <c r="I14" s="17"/>
      <c r="J14" s="17"/>
      <c r="K14" s="17"/>
      <c r="L14" s="13"/>
      <c r="M14" s="3"/>
      <c r="N14" s="3"/>
      <c r="O14" s="3"/>
      <c r="P14" s="3"/>
      <c r="Q14" s="3"/>
      <c r="R14" s="3"/>
      <c r="S14" s="3"/>
      <c r="T14" s="3"/>
      <c r="U14" s="3"/>
      <c r="V14" s="3"/>
      <c r="W14" s="3"/>
      <c r="X14" s="3"/>
      <c r="Y14" s="3"/>
      <c r="Z14" s="3"/>
      <c r="AA14" s="3"/>
      <c r="AB14" s="3"/>
    </row>
    <row r="15" spans="1:28" ht="15" customHeight="1">
      <c r="A15" s="3"/>
      <c r="B15" s="6" t="s">
        <v>13</v>
      </c>
      <c r="C15" s="18">
        <v>27</v>
      </c>
      <c r="D15" s="18">
        <v>19</v>
      </c>
      <c r="E15" s="18">
        <v>11</v>
      </c>
      <c r="F15" s="62"/>
      <c r="G15" s="3"/>
      <c r="H15" s="6" t="s">
        <v>14</v>
      </c>
      <c r="I15" s="18">
        <v>25</v>
      </c>
      <c r="J15" s="18">
        <v>19</v>
      </c>
      <c r="K15" s="19">
        <f>(106/1000)*100</f>
        <v>10.6</v>
      </c>
      <c r="L15" s="13"/>
      <c r="M15" s="3"/>
      <c r="N15" s="3"/>
      <c r="O15" s="3"/>
      <c r="P15" s="3"/>
      <c r="Q15" s="3"/>
      <c r="R15" s="3"/>
      <c r="S15" s="3"/>
      <c r="T15" s="3"/>
      <c r="U15" s="3"/>
      <c r="V15" s="3"/>
      <c r="W15" s="3"/>
      <c r="X15" s="3"/>
      <c r="Y15" s="3"/>
      <c r="Z15" s="3"/>
      <c r="AA15" s="3"/>
      <c r="AB15" s="3"/>
    </row>
    <row r="16" spans="1:28" ht="15" customHeight="1">
      <c r="A16" s="3"/>
      <c r="B16" s="20"/>
      <c r="C16" s="20"/>
      <c r="D16" s="20"/>
      <c r="E16" s="20"/>
      <c r="F16" s="20"/>
      <c r="G16" s="3"/>
      <c r="H16" s="20"/>
      <c r="I16" s="20"/>
      <c r="J16" s="20"/>
      <c r="K16" s="20"/>
      <c r="L16" s="13"/>
      <c r="M16" s="3"/>
      <c r="N16" s="3"/>
      <c r="O16" s="3"/>
      <c r="P16" s="3"/>
      <c r="Q16" s="3"/>
      <c r="R16" s="3"/>
      <c r="S16" s="3"/>
      <c r="T16" s="3"/>
      <c r="U16" s="3"/>
      <c r="V16" s="3"/>
      <c r="W16" s="3"/>
      <c r="X16" s="3"/>
      <c r="Y16" s="3"/>
      <c r="Z16" s="3"/>
      <c r="AA16" s="3"/>
      <c r="AB16" s="3"/>
    </row>
    <row r="17" spans="1:28" ht="27.6" customHeight="1">
      <c r="A17" s="3"/>
      <c r="B17" s="13"/>
      <c r="C17" s="14" t="s">
        <v>15</v>
      </c>
      <c r="D17" s="14" t="s">
        <v>16</v>
      </c>
      <c r="E17" s="14" t="s">
        <v>17</v>
      </c>
      <c r="F17" s="14" t="s">
        <v>18</v>
      </c>
      <c r="G17" s="3"/>
      <c r="H17" s="13"/>
      <c r="I17" s="14" t="s">
        <v>15</v>
      </c>
      <c r="J17" s="14" t="s">
        <v>16</v>
      </c>
      <c r="K17" s="14" t="s">
        <v>17</v>
      </c>
      <c r="L17" s="14" t="s">
        <v>18</v>
      </c>
      <c r="M17" s="57"/>
      <c r="N17" s="57"/>
      <c r="O17" s="57"/>
      <c r="P17" s="57"/>
      <c r="Q17" s="57"/>
      <c r="R17" s="57"/>
      <c r="S17" s="3"/>
      <c r="T17" s="3"/>
      <c r="U17" s="3"/>
      <c r="V17" s="3"/>
      <c r="W17" s="3"/>
      <c r="X17" s="3"/>
      <c r="Y17" s="3"/>
      <c r="Z17" s="3"/>
      <c r="AA17" s="3"/>
      <c r="AB17" s="3"/>
    </row>
    <row r="18" spans="1:28" ht="6.6" customHeight="1">
      <c r="A18" s="60"/>
      <c r="B18" s="15"/>
      <c r="C18" s="15"/>
      <c r="D18" s="15"/>
      <c r="E18" s="15"/>
      <c r="F18" s="15"/>
      <c r="G18" s="3"/>
      <c r="H18" s="15"/>
      <c r="I18" s="15"/>
      <c r="J18" s="15"/>
      <c r="K18" s="15"/>
      <c r="L18" s="15"/>
      <c r="M18" s="57"/>
      <c r="N18" s="57"/>
      <c r="O18" s="57"/>
      <c r="P18" s="57"/>
      <c r="Q18" s="57"/>
      <c r="R18" s="57"/>
      <c r="S18" s="3"/>
      <c r="T18" s="3"/>
      <c r="U18" s="3"/>
      <c r="V18" s="3"/>
      <c r="W18" s="3"/>
      <c r="X18" s="3"/>
      <c r="Y18" s="3"/>
      <c r="Z18" s="3"/>
      <c r="AA18" s="3"/>
      <c r="AB18" s="3"/>
    </row>
    <row r="19" spans="1:28" ht="15" customHeight="1">
      <c r="A19" s="3"/>
      <c r="B19" s="21" t="s">
        <v>11</v>
      </c>
      <c r="C19" s="22">
        <v>675499207689</v>
      </c>
      <c r="D19" s="22">
        <v>193969270881</v>
      </c>
      <c r="E19" s="22">
        <v>197000000000</v>
      </c>
      <c r="F19" s="22">
        <v>285000000000</v>
      </c>
      <c r="G19" s="63"/>
      <c r="H19" s="16" t="s">
        <v>12</v>
      </c>
      <c r="I19" s="17"/>
      <c r="J19" s="17"/>
      <c r="K19" s="17"/>
      <c r="L19" s="17"/>
      <c r="M19" s="57"/>
      <c r="N19" s="57"/>
      <c r="O19" s="57"/>
      <c r="P19" s="57"/>
      <c r="Q19" s="57"/>
      <c r="R19" s="57"/>
      <c r="S19" s="3"/>
      <c r="T19" s="3"/>
      <c r="U19" s="3"/>
      <c r="V19" s="3"/>
      <c r="W19" s="3"/>
      <c r="X19" s="3"/>
      <c r="Y19" s="3"/>
      <c r="Z19" s="3"/>
      <c r="AA19" s="3"/>
      <c r="AB19" s="3"/>
    </row>
    <row r="20" spans="1:28" ht="15" customHeight="1">
      <c r="A20" s="61"/>
      <c r="B20" s="23" t="s">
        <v>19</v>
      </c>
      <c r="C20" s="24"/>
      <c r="D20" s="24"/>
      <c r="E20" s="24"/>
      <c r="F20" s="24"/>
      <c r="G20" s="3"/>
      <c r="H20" s="6" t="s">
        <v>11</v>
      </c>
      <c r="I20" s="25">
        <v>241577055435</v>
      </c>
      <c r="J20" s="25">
        <v>65577055435</v>
      </c>
      <c r="K20" s="26">
        <v>69851711819</v>
      </c>
      <c r="L20" s="27">
        <v>106453453944</v>
      </c>
      <c r="M20" s="57"/>
      <c r="N20" s="57"/>
      <c r="O20" s="57"/>
      <c r="P20" s="57"/>
      <c r="Q20" s="57"/>
      <c r="R20" s="57"/>
      <c r="S20" s="3"/>
      <c r="T20" s="3"/>
      <c r="U20" s="3"/>
      <c r="V20" s="3"/>
      <c r="W20" s="3"/>
      <c r="X20" s="3"/>
      <c r="Y20" s="3"/>
      <c r="Z20" s="3"/>
      <c r="AA20" s="3"/>
      <c r="AB20" s="3"/>
    </row>
    <row r="21" spans="1:28" ht="15" customHeight="1">
      <c r="A21" s="53"/>
      <c r="B21" s="28" t="s">
        <v>20</v>
      </c>
      <c r="C21" s="29">
        <v>37935499735</v>
      </c>
      <c r="D21" s="29">
        <v>7935499735</v>
      </c>
      <c r="E21" s="29">
        <v>14000000000</v>
      </c>
      <c r="F21" s="30">
        <v>15000000000</v>
      </c>
      <c r="G21" s="31"/>
      <c r="H21" s="23" t="s">
        <v>19</v>
      </c>
      <c r="I21" s="32"/>
      <c r="J21" s="33"/>
      <c r="K21" s="33"/>
      <c r="L21" s="33"/>
      <c r="M21" s="57"/>
      <c r="N21" s="57"/>
      <c r="O21" s="57"/>
      <c r="P21" s="57"/>
      <c r="Q21" s="57"/>
      <c r="R21" s="57"/>
      <c r="S21" s="3"/>
      <c r="T21" s="3"/>
      <c r="U21" s="3"/>
      <c r="V21" s="3"/>
      <c r="W21" s="3"/>
      <c r="X21" s="3"/>
      <c r="Y21" s="3"/>
      <c r="Z21" s="3"/>
      <c r="AA21" s="3"/>
      <c r="AB21" s="3"/>
    </row>
    <row r="22" spans="1:28" ht="15" customHeight="1">
      <c r="A22" s="53"/>
      <c r="B22" s="28" t="s">
        <v>21</v>
      </c>
      <c r="C22" s="29">
        <v>69447180518</v>
      </c>
      <c r="D22" s="29">
        <v>15447180518</v>
      </c>
      <c r="E22" s="29">
        <v>19000000000</v>
      </c>
      <c r="F22" s="30">
        <v>35000000000</v>
      </c>
      <c r="G22" s="3"/>
      <c r="H22" s="28" t="s">
        <v>22</v>
      </c>
      <c r="I22" s="34">
        <v>164501969767</v>
      </c>
      <c r="J22" s="29">
        <v>41939268946</v>
      </c>
      <c r="K22" s="29">
        <v>50735772184</v>
      </c>
      <c r="L22" s="35">
        <v>71826928637</v>
      </c>
      <c r="M22" s="57"/>
      <c r="N22" s="57"/>
      <c r="O22" s="57"/>
      <c r="P22" s="57"/>
      <c r="Q22" s="57"/>
      <c r="R22" s="57"/>
      <c r="S22" s="3"/>
      <c r="T22" s="3"/>
      <c r="U22" s="3"/>
      <c r="V22" s="3"/>
      <c r="W22" s="3"/>
      <c r="X22" s="3"/>
      <c r="Y22" s="3"/>
      <c r="Z22" s="3"/>
      <c r="AA22" s="3"/>
      <c r="AB22" s="3"/>
    </row>
    <row r="23" spans="1:28" ht="15" customHeight="1">
      <c r="A23" s="53"/>
      <c r="B23" s="28" t="s">
        <v>23</v>
      </c>
      <c r="C23" s="29">
        <v>258188296358</v>
      </c>
      <c r="D23" s="29">
        <v>89188296358</v>
      </c>
      <c r="E23" s="29">
        <v>68000000000</v>
      </c>
      <c r="F23" s="30">
        <v>101000000000</v>
      </c>
      <c r="G23" s="3"/>
      <c r="H23" s="28" t="s">
        <v>23</v>
      </c>
      <c r="I23" s="34">
        <v>65606697932</v>
      </c>
      <c r="J23" s="29">
        <v>17183241527</v>
      </c>
      <c r="K23" s="29">
        <v>16657781199</v>
      </c>
      <c r="L23" s="35">
        <v>31765675206</v>
      </c>
      <c r="M23" s="57"/>
      <c r="N23" s="57"/>
      <c r="O23" s="57"/>
      <c r="P23" s="57"/>
      <c r="Q23" s="57"/>
      <c r="R23" s="57"/>
      <c r="S23" s="3"/>
      <c r="T23" s="3"/>
      <c r="U23" s="3"/>
      <c r="V23" s="3"/>
      <c r="W23" s="3"/>
      <c r="X23" s="3"/>
      <c r="Y23" s="3"/>
      <c r="Z23" s="3"/>
      <c r="AA23" s="3"/>
      <c r="AB23" s="3"/>
    </row>
    <row r="24" spans="1:28" ht="15" customHeight="1">
      <c r="A24" s="53"/>
      <c r="B24" s="28" t="s">
        <v>22</v>
      </c>
      <c r="C24" s="29">
        <v>310398294270</v>
      </c>
      <c r="D24" s="29">
        <v>81398294270</v>
      </c>
      <c r="E24" s="29">
        <v>95000000000</v>
      </c>
      <c r="F24" s="30">
        <v>133000000000</v>
      </c>
      <c r="G24" s="3"/>
      <c r="H24" s="28" t="s">
        <v>20</v>
      </c>
      <c r="I24" s="34">
        <v>4880072374</v>
      </c>
      <c r="J24" s="29">
        <v>1688706682</v>
      </c>
      <c r="K24" s="29">
        <v>1798773908</v>
      </c>
      <c r="L24" s="35">
        <v>1392591784</v>
      </c>
      <c r="M24" s="57"/>
      <c r="N24" s="57"/>
      <c r="O24" s="57"/>
      <c r="P24" s="57"/>
      <c r="Q24" s="57"/>
      <c r="R24" s="57"/>
      <c r="S24" s="3"/>
      <c r="T24" s="3"/>
      <c r="U24" s="3"/>
      <c r="V24" s="3"/>
      <c r="W24" s="3"/>
      <c r="X24" s="3"/>
      <c r="Y24" s="3"/>
      <c r="Z24" s="3"/>
      <c r="AA24" s="3"/>
      <c r="AB24" s="3"/>
    </row>
    <row r="25" spans="1:28" ht="15" customHeight="1">
      <c r="A25" s="3"/>
      <c r="B25" s="20"/>
      <c r="C25" s="20"/>
      <c r="D25" s="20"/>
      <c r="E25" s="20"/>
      <c r="F25" s="20"/>
      <c r="G25" s="3"/>
      <c r="H25" s="28" t="s">
        <v>21</v>
      </c>
      <c r="I25" s="34">
        <v>6893481125</v>
      </c>
      <c r="J25" s="29">
        <v>4765838280</v>
      </c>
      <c r="K25" s="29">
        <v>659384527</v>
      </c>
      <c r="L25" s="35">
        <v>1468258318</v>
      </c>
      <c r="M25" s="57"/>
      <c r="N25" s="57"/>
      <c r="O25" s="57"/>
      <c r="P25" s="57"/>
      <c r="Q25" s="57"/>
      <c r="R25" s="57"/>
      <c r="S25" s="3"/>
      <c r="T25" s="3"/>
      <c r="U25" s="3"/>
      <c r="V25" s="3"/>
      <c r="W25" s="3"/>
      <c r="X25" s="3"/>
      <c r="Y25" s="3"/>
      <c r="Z25" s="3"/>
      <c r="AA25" s="3"/>
      <c r="AB25" s="3"/>
    </row>
    <row r="26" spans="1:28" ht="15" customHeight="1">
      <c r="A26" s="3"/>
      <c r="B26" s="13"/>
      <c r="C26" s="13"/>
      <c r="D26" s="13"/>
      <c r="E26" s="13"/>
      <c r="F26" s="13"/>
      <c r="G26" s="3"/>
      <c r="H26" s="23" t="s">
        <v>24</v>
      </c>
      <c r="I26" s="32"/>
      <c r="J26" s="33"/>
      <c r="K26" s="33"/>
      <c r="L26" s="33"/>
      <c r="M26" s="57"/>
      <c r="N26" s="57"/>
      <c r="O26" s="57"/>
      <c r="P26" s="57"/>
      <c r="Q26" s="57"/>
      <c r="R26" s="57"/>
      <c r="S26" s="3"/>
      <c r="T26" s="3"/>
      <c r="U26" s="3"/>
      <c r="V26" s="3"/>
      <c r="W26" s="3"/>
      <c r="X26" s="3"/>
      <c r="Y26" s="3"/>
      <c r="Z26" s="3"/>
      <c r="AA26" s="3"/>
      <c r="AB26" s="3"/>
    </row>
    <row r="27" spans="1:28" ht="15" customHeight="1">
      <c r="A27" s="3"/>
      <c r="B27" s="13"/>
      <c r="C27" s="13"/>
      <c r="D27" s="13"/>
      <c r="E27" s="13"/>
      <c r="F27" s="13"/>
      <c r="G27" s="3"/>
      <c r="H27" s="28" t="s">
        <v>25</v>
      </c>
      <c r="I27" s="34">
        <v>30155000000</v>
      </c>
      <c r="J27" s="34">
        <v>5603000000</v>
      </c>
      <c r="K27" s="29">
        <v>2425000000</v>
      </c>
      <c r="L27" s="35">
        <v>22127000000</v>
      </c>
      <c r="M27" s="57"/>
      <c r="N27" s="57"/>
      <c r="O27" s="57"/>
      <c r="P27" s="57"/>
      <c r="Q27" s="57"/>
      <c r="R27" s="57"/>
      <c r="S27" s="3"/>
      <c r="T27" s="3"/>
      <c r="U27" s="3"/>
      <c r="V27" s="3"/>
      <c r="W27" s="3"/>
      <c r="X27" s="3"/>
      <c r="Y27" s="3"/>
      <c r="Z27" s="3"/>
      <c r="AA27" s="3"/>
      <c r="AB27" s="3"/>
    </row>
    <row r="28" spans="1:28" ht="15" customHeight="1">
      <c r="A28" s="3"/>
      <c r="B28" s="13"/>
      <c r="C28" s="13"/>
      <c r="D28" s="13"/>
      <c r="E28" s="13"/>
      <c r="F28" s="13"/>
      <c r="G28" s="3"/>
      <c r="H28" s="28" t="s">
        <v>26</v>
      </c>
      <c r="I28" s="34">
        <v>49958000000</v>
      </c>
      <c r="J28" s="34">
        <v>15465000000</v>
      </c>
      <c r="K28" s="29">
        <v>19928000000</v>
      </c>
      <c r="L28" s="35">
        <v>14565000000</v>
      </c>
      <c r="M28" s="57"/>
      <c r="N28" s="57"/>
      <c r="O28" s="57"/>
      <c r="P28" s="57"/>
      <c r="Q28" s="57"/>
      <c r="R28" s="57"/>
      <c r="S28" s="3"/>
      <c r="T28" s="3"/>
      <c r="U28" s="3"/>
      <c r="V28" s="3"/>
      <c r="W28" s="3"/>
      <c r="X28" s="3"/>
      <c r="Y28" s="3"/>
      <c r="Z28" s="3"/>
      <c r="AA28" s="3"/>
      <c r="AB28" s="3"/>
    </row>
    <row r="29" spans="1:28" ht="15" customHeight="1">
      <c r="A29" s="3"/>
      <c r="B29" s="13"/>
      <c r="C29" s="13"/>
      <c r="D29" s="13"/>
      <c r="E29" s="13"/>
      <c r="F29" s="13"/>
      <c r="G29" s="3"/>
      <c r="H29" s="28" t="s">
        <v>27</v>
      </c>
      <c r="I29" s="34">
        <v>10276000000</v>
      </c>
      <c r="J29" s="34">
        <v>2378000000</v>
      </c>
      <c r="K29" s="29">
        <v>1531000000</v>
      </c>
      <c r="L29" s="35">
        <v>6367000000</v>
      </c>
      <c r="M29" s="57"/>
      <c r="N29" s="57"/>
      <c r="O29" s="57"/>
      <c r="P29" s="57"/>
      <c r="Q29" s="57"/>
      <c r="R29" s="57"/>
      <c r="S29" s="3"/>
      <c r="T29" s="3"/>
      <c r="U29" s="3"/>
      <c r="V29" s="3"/>
      <c r="W29" s="3"/>
      <c r="X29" s="3"/>
      <c r="Y29" s="3"/>
      <c r="Z29" s="3"/>
      <c r="AA29" s="3"/>
      <c r="AB29" s="3"/>
    </row>
    <row r="30" spans="1:28" ht="15" customHeight="1">
      <c r="A30" s="3"/>
      <c r="B30" s="13"/>
      <c r="C30" s="13"/>
      <c r="D30" s="13"/>
      <c r="E30" s="13"/>
      <c r="F30" s="13"/>
      <c r="G30" s="3"/>
      <c r="H30" s="28" t="s">
        <v>28</v>
      </c>
      <c r="I30" s="34">
        <v>1285000000</v>
      </c>
      <c r="J30" s="34">
        <v>94000000</v>
      </c>
      <c r="K30" s="29">
        <v>1191000000</v>
      </c>
      <c r="L30" s="35">
        <v>0</v>
      </c>
      <c r="M30" s="57"/>
      <c r="N30" s="57"/>
      <c r="O30" s="57"/>
      <c r="P30" s="57"/>
      <c r="Q30" s="57"/>
      <c r="R30" s="57"/>
      <c r="S30" s="3"/>
      <c r="T30" s="3"/>
      <c r="U30" s="3"/>
      <c r="V30" s="3"/>
      <c r="W30" s="3"/>
      <c r="X30" s="3"/>
      <c r="Y30" s="3"/>
      <c r="Z30" s="3"/>
      <c r="AA30" s="3"/>
      <c r="AB30" s="3"/>
    </row>
    <row r="31" spans="1:28" ht="15" customHeight="1">
      <c r="A31" s="3"/>
      <c r="B31" s="13"/>
      <c r="C31" s="13"/>
      <c r="D31" s="13"/>
      <c r="E31" s="13"/>
      <c r="F31" s="13"/>
      <c r="G31" s="3"/>
      <c r="H31" s="28" t="s">
        <v>29</v>
      </c>
      <c r="I31" s="34">
        <v>7070000000</v>
      </c>
      <c r="J31" s="34">
        <v>778000000</v>
      </c>
      <c r="K31" s="29">
        <v>3876000000</v>
      </c>
      <c r="L31" s="35">
        <v>2416000000</v>
      </c>
      <c r="M31" s="57"/>
      <c r="N31" s="57"/>
      <c r="O31" s="57"/>
      <c r="P31" s="57"/>
      <c r="Q31" s="57"/>
      <c r="R31" s="57"/>
      <c r="S31" s="3"/>
      <c r="T31" s="3"/>
      <c r="U31" s="3"/>
      <c r="V31" s="3"/>
      <c r="W31" s="3"/>
      <c r="X31" s="3"/>
      <c r="Y31" s="3"/>
      <c r="Z31" s="3"/>
      <c r="AA31" s="3"/>
      <c r="AB31" s="3"/>
    </row>
    <row r="32" spans="1:28" ht="15" customHeight="1">
      <c r="A32" s="3"/>
      <c r="B32" s="13"/>
      <c r="C32" s="13"/>
      <c r="D32" s="13"/>
      <c r="E32" s="13"/>
      <c r="F32" s="13"/>
      <c r="G32" s="3"/>
      <c r="H32" s="28" t="s">
        <v>30</v>
      </c>
      <c r="I32" s="34">
        <v>8916000000</v>
      </c>
      <c r="J32" s="34">
        <v>4371000000</v>
      </c>
      <c r="K32" s="29">
        <v>4228000000</v>
      </c>
      <c r="L32" s="35">
        <v>317000000</v>
      </c>
      <c r="M32" s="57"/>
      <c r="N32" s="57"/>
      <c r="O32" s="57"/>
      <c r="P32" s="57"/>
      <c r="Q32" s="57"/>
      <c r="R32" s="57"/>
      <c r="S32" s="3"/>
      <c r="T32" s="3"/>
      <c r="U32" s="3"/>
      <c r="V32" s="3"/>
      <c r="W32" s="3"/>
      <c r="X32" s="3"/>
      <c r="Y32" s="3"/>
      <c r="Z32" s="3"/>
      <c r="AA32" s="3"/>
      <c r="AB32" s="3"/>
    </row>
    <row r="33" spans="1:28" ht="15" customHeight="1">
      <c r="A33" s="3"/>
      <c r="B33" s="13"/>
      <c r="C33" s="13"/>
      <c r="D33" s="13"/>
      <c r="E33" s="13"/>
      <c r="F33" s="13"/>
      <c r="G33" s="3"/>
      <c r="H33" s="28" t="s">
        <v>31</v>
      </c>
      <c r="I33" s="34">
        <v>134106100000</v>
      </c>
      <c r="J33" s="34">
        <v>36860000000</v>
      </c>
      <c r="K33" s="29">
        <v>36672400000</v>
      </c>
      <c r="L33" s="35">
        <v>60573700000</v>
      </c>
      <c r="M33" s="57"/>
      <c r="N33" s="57"/>
      <c r="O33" s="57"/>
      <c r="P33" s="57"/>
      <c r="Q33" s="57"/>
      <c r="R33" s="57"/>
      <c r="S33" s="3"/>
      <c r="T33" s="3"/>
      <c r="U33" s="3"/>
      <c r="V33" s="3"/>
      <c r="W33" s="3"/>
      <c r="X33" s="3"/>
      <c r="Y33" s="3"/>
      <c r="Z33" s="3"/>
      <c r="AA33" s="3"/>
      <c r="AB33" s="3"/>
    </row>
    <row r="34" spans="1:28" ht="15" customHeight="1">
      <c r="A34" s="3"/>
      <c r="B34" s="13"/>
      <c r="C34" s="13"/>
      <c r="D34" s="13"/>
      <c r="E34" s="13"/>
      <c r="F34" s="13"/>
      <c r="G34" s="3"/>
      <c r="H34" s="36" t="s">
        <v>32</v>
      </c>
      <c r="I34" s="64"/>
      <c r="J34" s="37">
        <v>19818000000</v>
      </c>
      <c r="K34" s="29">
        <v>23000000000</v>
      </c>
      <c r="L34" s="38">
        <v>0</v>
      </c>
      <c r="M34" s="57"/>
      <c r="N34" s="57"/>
      <c r="O34" s="57"/>
      <c r="P34" s="57"/>
      <c r="Q34" s="57"/>
      <c r="R34" s="57"/>
      <c r="S34" s="3"/>
      <c r="T34" s="3"/>
      <c r="U34" s="3"/>
      <c r="V34" s="3"/>
      <c r="W34" s="3"/>
      <c r="X34" s="3"/>
      <c r="Y34" s="3"/>
      <c r="Z34" s="3"/>
      <c r="AA34" s="3"/>
      <c r="AB34" s="3"/>
    </row>
    <row r="35" spans="1:28" ht="15" customHeight="1">
      <c r="A35" s="3"/>
      <c r="B35" s="13"/>
      <c r="C35" s="13"/>
      <c r="D35" s="13"/>
      <c r="E35" s="13"/>
      <c r="F35" s="13"/>
      <c r="G35" s="3"/>
      <c r="H35" s="36" t="s">
        <v>33</v>
      </c>
      <c r="I35" s="64"/>
      <c r="J35" s="37">
        <v>11549000000</v>
      </c>
      <c r="K35" s="29">
        <v>11000000000</v>
      </c>
      <c r="L35" s="38">
        <v>0</v>
      </c>
      <c r="M35" s="57"/>
      <c r="N35" s="57"/>
      <c r="O35" s="57"/>
      <c r="P35" s="57"/>
      <c r="Q35" s="57"/>
      <c r="R35" s="57"/>
      <c r="S35" s="3"/>
      <c r="T35" s="3"/>
      <c r="U35" s="3"/>
      <c r="V35" s="3"/>
      <c r="W35" s="3"/>
      <c r="X35" s="3"/>
      <c r="Y35" s="3"/>
      <c r="Z35" s="3"/>
      <c r="AA35" s="3"/>
      <c r="AB35" s="3"/>
    </row>
    <row r="36" spans="1:28" ht="15" customHeight="1">
      <c r="A36" s="3"/>
      <c r="B36" s="13"/>
      <c r="C36" s="13"/>
      <c r="D36" s="13"/>
      <c r="E36" s="13"/>
      <c r="F36" s="13"/>
      <c r="G36" s="3"/>
      <c r="H36" s="36" t="s">
        <v>34</v>
      </c>
      <c r="I36" s="64"/>
      <c r="J36" s="37">
        <v>3469000000</v>
      </c>
      <c r="K36" s="29">
        <v>3000000000</v>
      </c>
      <c r="L36" s="38">
        <v>0</v>
      </c>
      <c r="M36" s="57"/>
      <c r="N36" s="57"/>
      <c r="O36" s="57"/>
      <c r="P36" s="57"/>
      <c r="Q36" s="57"/>
      <c r="R36" s="57"/>
      <c r="S36" s="3"/>
      <c r="T36" s="3"/>
      <c r="U36" s="3"/>
      <c r="V36" s="3"/>
      <c r="W36" s="3"/>
      <c r="X36" s="3"/>
      <c r="Y36" s="3"/>
      <c r="Z36" s="3"/>
      <c r="AA36" s="3"/>
      <c r="AB36" s="3"/>
    </row>
    <row r="37" spans="1:28" ht="15" customHeight="1">
      <c r="A37" s="3"/>
      <c r="B37" s="13"/>
      <c r="C37" s="13"/>
      <c r="D37" s="13"/>
      <c r="E37" s="13"/>
      <c r="F37" s="13"/>
      <c r="G37" s="3"/>
      <c r="H37" s="36" t="s">
        <v>35</v>
      </c>
      <c r="I37" s="64"/>
      <c r="J37" s="37">
        <v>2025000000</v>
      </c>
      <c r="K37" s="39" t="s">
        <v>36</v>
      </c>
      <c r="L37" s="40">
        <v>0</v>
      </c>
      <c r="M37" s="57"/>
      <c r="N37" s="57"/>
      <c r="O37" s="57"/>
      <c r="P37" s="57"/>
      <c r="Q37" s="57"/>
      <c r="R37" s="57"/>
      <c r="S37" s="3"/>
      <c r="T37" s="3"/>
      <c r="U37" s="3"/>
      <c r="V37" s="3"/>
      <c r="W37" s="3"/>
      <c r="X37" s="3"/>
      <c r="Y37" s="3"/>
      <c r="Z37" s="3"/>
      <c r="AA37" s="3"/>
      <c r="AB37" s="3"/>
    </row>
    <row r="38" spans="1:28" ht="15" customHeight="1">
      <c r="A38" s="3"/>
      <c r="B38" s="13"/>
      <c r="C38" s="13"/>
      <c r="D38" s="13"/>
      <c r="E38" s="13"/>
      <c r="F38" s="13"/>
      <c r="G38" s="3"/>
      <c r="H38" s="20"/>
      <c r="I38" s="20"/>
      <c r="J38" s="20"/>
      <c r="K38" s="20"/>
      <c r="L38" s="20"/>
      <c r="M38" s="57"/>
      <c r="N38" s="57"/>
      <c r="O38" s="57"/>
      <c r="P38" s="57"/>
      <c r="Q38" s="57"/>
      <c r="R38" s="57"/>
      <c r="S38" s="3"/>
      <c r="T38" s="3"/>
      <c r="U38" s="3"/>
      <c r="V38" s="3"/>
      <c r="W38" s="3"/>
      <c r="X38" s="3"/>
      <c r="Y38" s="3"/>
      <c r="Z38" s="3"/>
      <c r="AA38" s="3"/>
      <c r="AB38" s="3"/>
    </row>
    <row r="39" spans="1:28" ht="27.6" customHeight="1">
      <c r="A39" s="3"/>
      <c r="B39" s="13"/>
      <c r="C39" s="14" t="s">
        <v>15</v>
      </c>
      <c r="D39" s="14" t="s">
        <v>16</v>
      </c>
      <c r="E39" s="14" t="s">
        <v>17</v>
      </c>
      <c r="F39" s="14" t="s">
        <v>18</v>
      </c>
      <c r="G39" s="3"/>
      <c r="H39" s="13"/>
      <c r="I39" s="14" t="s">
        <v>15</v>
      </c>
      <c r="J39" s="14" t="s">
        <v>16</v>
      </c>
      <c r="K39" s="14" t="s">
        <v>17</v>
      </c>
      <c r="L39" s="14" t="s">
        <v>18</v>
      </c>
      <c r="M39" s="57"/>
      <c r="N39" s="57"/>
      <c r="O39" s="57"/>
      <c r="P39" s="57"/>
      <c r="Q39" s="57"/>
      <c r="R39" s="57"/>
      <c r="S39" s="3"/>
      <c r="T39" s="3"/>
      <c r="U39" s="3"/>
      <c r="V39" s="3"/>
      <c r="W39" s="3"/>
      <c r="X39" s="3"/>
      <c r="Y39" s="3"/>
      <c r="Z39" s="3"/>
      <c r="AA39" s="3"/>
      <c r="AB39" s="3"/>
    </row>
    <row r="40" spans="1:28" ht="6.6" customHeight="1">
      <c r="A40" s="3"/>
      <c r="B40" s="15"/>
      <c r="C40" s="15"/>
      <c r="D40" s="15"/>
      <c r="E40" s="15"/>
      <c r="F40" s="15"/>
      <c r="G40" s="3"/>
      <c r="H40" s="15"/>
      <c r="I40" s="15"/>
      <c r="J40" s="15"/>
      <c r="K40" s="15"/>
      <c r="L40" s="15"/>
      <c r="M40" s="57"/>
      <c r="N40" s="57"/>
      <c r="O40" s="57"/>
      <c r="P40" s="57"/>
      <c r="Q40" s="57"/>
      <c r="R40" s="57"/>
      <c r="S40" s="3"/>
      <c r="T40" s="3"/>
      <c r="U40" s="3"/>
      <c r="V40" s="3"/>
      <c r="W40" s="3"/>
      <c r="X40" s="3"/>
      <c r="Y40" s="3"/>
      <c r="Z40" s="3"/>
      <c r="AA40" s="3"/>
      <c r="AB40" s="3"/>
    </row>
    <row r="41" spans="1:28" ht="15" customHeight="1">
      <c r="A41" s="3"/>
      <c r="B41" s="16" t="s">
        <v>37</v>
      </c>
      <c r="C41" s="17"/>
      <c r="D41" s="17"/>
      <c r="E41" s="17"/>
      <c r="F41" s="17"/>
      <c r="G41" s="3"/>
      <c r="H41" s="16" t="s">
        <v>38</v>
      </c>
      <c r="I41" s="17"/>
      <c r="J41" s="17"/>
      <c r="K41" s="17"/>
      <c r="L41" s="17"/>
      <c r="M41" s="57"/>
      <c r="N41" s="57"/>
      <c r="O41" s="57"/>
      <c r="P41" s="57"/>
      <c r="Q41" s="57"/>
      <c r="R41" s="57"/>
      <c r="S41" s="3"/>
      <c r="T41" s="3"/>
      <c r="U41" s="3"/>
      <c r="V41" s="3"/>
      <c r="W41" s="3"/>
      <c r="X41" s="3"/>
      <c r="Y41" s="3"/>
      <c r="Z41" s="3"/>
      <c r="AA41" s="3"/>
      <c r="AB41" s="3"/>
    </row>
    <row r="42" spans="1:28" ht="15" customHeight="1">
      <c r="A42" s="3"/>
      <c r="B42" s="6" t="s">
        <v>11</v>
      </c>
      <c r="C42" s="41">
        <v>305871440000</v>
      </c>
      <c r="D42" s="25">
        <v>101871440000</v>
      </c>
      <c r="E42" s="25">
        <v>87000000000</v>
      </c>
      <c r="F42" s="42">
        <v>117000000000</v>
      </c>
      <c r="G42" s="3"/>
      <c r="H42" s="6" t="s">
        <v>11</v>
      </c>
      <c r="I42" s="25">
        <v>127000000000</v>
      </c>
      <c r="J42" s="25">
        <v>25922800000</v>
      </c>
      <c r="K42" s="25">
        <v>40000000000</v>
      </c>
      <c r="L42" s="42">
        <v>61000000000</v>
      </c>
      <c r="M42" s="57"/>
      <c r="N42" s="57"/>
      <c r="O42" s="57"/>
      <c r="P42" s="57"/>
      <c r="Q42" s="57"/>
      <c r="R42" s="57"/>
      <c r="S42" s="3"/>
      <c r="T42" s="3"/>
      <c r="U42" s="3"/>
      <c r="V42" s="3"/>
      <c r="W42" s="3"/>
      <c r="X42" s="3"/>
      <c r="Y42" s="3"/>
      <c r="Z42" s="3"/>
      <c r="AA42" s="3"/>
      <c r="AB42" s="3"/>
    </row>
    <row r="43" spans="1:28" ht="15" customHeight="1">
      <c r="A43" s="3"/>
      <c r="B43" s="23" t="s">
        <v>39</v>
      </c>
      <c r="C43" s="33"/>
      <c r="D43" s="33"/>
      <c r="E43" s="33"/>
      <c r="F43" s="33"/>
      <c r="G43" s="3"/>
      <c r="H43" s="23" t="s">
        <v>40</v>
      </c>
      <c r="I43" s="32"/>
      <c r="J43" s="33"/>
      <c r="K43" s="33"/>
      <c r="L43" s="33"/>
      <c r="M43" s="57"/>
      <c r="N43" s="57"/>
      <c r="O43" s="57"/>
      <c r="P43" s="57"/>
      <c r="Q43" s="57"/>
      <c r="R43" s="57"/>
      <c r="S43" s="3"/>
      <c r="T43" s="3"/>
      <c r="U43" s="3"/>
      <c r="V43" s="3"/>
      <c r="W43" s="3"/>
      <c r="X43" s="3"/>
      <c r="Y43" s="3"/>
      <c r="Z43" s="3"/>
      <c r="AA43" s="3"/>
      <c r="AB43" s="3"/>
    </row>
    <row r="44" spans="1:28" ht="15" customHeight="1">
      <c r="A44" s="3"/>
      <c r="B44" s="28" t="s">
        <v>22</v>
      </c>
      <c r="C44" s="43">
        <v>125291930000</v>
      </c>
      <c r="D44" s="34">
        <v>35291930000</v>
      </c>
      <c r="E44" s="34">
        <v>39000000000</v>
      </c>
      <c r="F44" s="44">
        <v>51000000000</v>
      </c>
      <c r="G44" s="3"/>
      <c r="H44" s="28" t="s">
        <v>22</v>
      </c>
      <c r="I44" s="34">
        <v>20000000000</v>
      </c>
      <c r="J44" s="34">
        <v>3917100000</v>
      </c>
      <c r="K44" s="34">
        <v>6000000000</v>
      </c>
      <c r="L44" s="44">
        <v>10000000000</v>
      </c>
      <c r="M44" s="57"/>
      <c r="N44" s="57"/>
      <c r="O44" s="57"/>
      <c r="P44" s="57"/>
      <c r="Q44" s="57"/>
      <c r="R44" s="57"/>
      <c r="S44" s="3"/>
      <c r="T44" s="3"/>
      <c r="U44" s="3"/>
      <c r="V44" s="3"/>
      <c r="W44" s="3"/>
      <c r="X44" s="3"/>
      <c r="Y44" s="3"/>
      <c r="Z44" s="3"/>
      <c r="AA44" s="3"/>
      <c r="AB44" s="3"/>
    </row>
    <row r="45" spans="1:28" ht="15" customHeight="1">
      <c r="A45" s="3"/>
      <c r="B45" s="28" t="s">
        <v>23</v>
      </c>
      <c r="C45" s="43">
        <v>180927470000</v>
      </c>
      <c r="D45" s="34">
        <v>66927470000</v>
      </c>
      <c r="E45" s="34">
        <v>48000000000</v>
      </c>
      <c r="F45" s="44">
        <v>66000000000</v>
      </c>
      <c r="G45" s="3"/>
      <c r="H45" s="28" t="s">
        <v>23</v>
      </c>
      <c r="I45" s="34">
        <v>12000000000</v>
      </c>
      <c r="J45" s="34">
        <v>5077600000</v>
      </c>
      <c r="K45" s="34">
        <v>4000000000</v>
      </c>
      <c r="L45" s="44">
        <v>3000000000</v>
      </c>
      <c r="M45" s="3"/>
      <c r="N45" s="3"/>
      <c r="O45" s="3"/>
      <c r="P45" s="3"/>
      <c r="Q45" s="3"/>
      <c r="R45" s="3"/>
      <c r="S45" s="3"/>
      <c r="T45" s="3"/>
      <c r="U45" s="3"/>
      <c r="V45" s="3"/>
      <c r="W45" s="3"/>
      <c r="X45" s="3"/>
      <c r="Y45" s="3"/>
      <c r="Z45" s="3"/>
      <c r="AA45" s="3"/>
      <c r="AB45" s="3"/>
    </row>
    <row r="46" spans="1:28" ht="15" customHeight="1">
      <c r="A46" s="3"/>
      <c r="B46" s="23" t="s">
        <v>41</v>
      </c>
      <c r="C46" s="33"/>
      <c r="D46" s="33"/>
      <c r="E46" s="33"/>
      <c r="F46" s="33"/>
      <c r="G46" s="3"/>
      <c r="H46" s="28" t="s">
        <v>20</v>
      </c>
      <c r="I46" s="34">
        <v>33000000000</v>
      </c>
      <c r="J46" s="34">
        <v>6180000000</v>
      </c>
      <c r="K46" s="34">
        <v>13000000000</v>
      </c>
      <c r="L46" s="44">
        <v>14000000000</v>
      </c>
      <c r="M46" s="3"/>
      <c r="N46" s="3"/>
      <c r="O46" s="3"/>
      <c r="P46" s="3"/>
      <c r="Q46" s="3"/>
      <c r="R46" s="3"/>
      <c r="S46" s="3"/>
      <c r="T46" s="3"/>
      <c r="U46" s="3"/>
      <c r="V46" s="3"/>
      <c r="W46" s="3"/>
      <c r="X46" s="3"/>
      <c r="Y46" s="3"/>
      <c r="Z46" s="3"/>
      <c r="AA46" s="3"/>
      <c r="AB46" s="3"/>
    </row>
    <row r="47" spans="1:28" ht="15" customHeight="1">
      <c r="A47" s="3"/>
      <c r="B47" s="28" t="s">
        <v>42</v>
      </c>
      <c r="C47" s="43">
        <v>74746000000</v>
      </c>
      <c r="D47" s="34">
        <v>20817000000</v>
      </c>
      <c r="E47" s="34">
        <v>16157000000</v>
      </c>
      <c r="F47" s="44">
        <v>38000000000</v>
      </c>
      <c r="G47" s="3"/>
      <c r="H47" s="28" t="s">
        <v>21</v>
      </c>
      <c r="I47" s="34">
        <v>62000000000</v>
      </c>
      <c r="J47" s="34">
        <v>10681300000</v>
      </c>
      <c r="K47" s="34">
        <v>18000000000</v>
      </c>
      <c r="L47" s="44">
        <v>33000000000</v>
      </c>
      <c r="M47" s="3"/>
      <c r="N47" s="3"/>
      <c r="O47" s="3"/>
      <c r="P47" s="3"/>
      <c r="Q47" s="3"/>
      <c r="R47" s="3"/>
      <c r="S47" s="3"/>
      <c r="T47" s="3"/>
      <c r="U47" s="3"/>
      <c r="V47" s="3"/>
      <c r="W47" s="3"/>
      <c r="X47" s="3"/>
      <c r="Y47" s="3"/>
      <c r="Z47" s="3"/>
      <c r="AA47" s="3"/>
      <c r="AB47" s="3"/>
    </row>
    <row r="48" spans="1:28" ht="15" customHeight="1">
      <c r="A48" s="3"/>
      <c r="B48" s="28" t="s">
        <v>43</v>
      </c>
      <c r="C48" s="43">
        <v>9192150000</v>
      </c>
      <c r="D48" s="34">
        <v>1444000000</v>
      </c>
      <c r="E48" s="34">
        <v>2250780000</v>
      </c>
      <c r="F48" s="44">
        <v>5000000000</v>
      </c>
      <c r="G48" s="3"/>
      <c r="H48" s="23" t="s">
        <v>24</v>
      </c>
      <c r="I48" s="32"/>
      <c r="J48" s="33"/>
      <c r="K48" s="33"/>
      <c r="L48" s="33"/>
      <c r="M48" s="3"/>
      <c r="N48" s="3"/>
      <c r="O48" s="3"/>
      <c r="P48" s="3"/>
      <c r="Q48" s="3"/>
      <c r="R48" s="3"/>
      <c r="S48" s="3"/>
      <c r="T48" s="3"/>
      <c r="U48" s="3"/>
      <c r="V48" s="3"/>
      <c r="W48" s="3"/>
      <c r="X48" s="3"/>
      <c r="Y48" s="3"/>
      <c r="Z48" s="3"/>
      <c r="AA48" s="3"/>
      <c r="AB48" s="3"/>
    </row>
    <row r="49" spans="1:28" ht="15" customHeight="1">
      <c r="A49" s="3"/>
      <c r="B49" s="28" t="s">
        <v>44</v>
      </c>
      <c r="C49" s="43">
        <v>72002000000</v>
      </c>
      <c r="D49" s="34">
        <v>16707000000</v>
      </c>
      <c r="E49" s="34">
        <v>18824000000</v>
      </c>
      <c r="F49" s="44">
        <v>36000000000</v>
      </c>
      <c r="G49" s="3"/>
      <c r="H49" s="28" t="s">
        <v>45</v>
      </c>
      <c r="I49" s="34">
        <v>41609000000</v>
      </c>
      <c r="J49" s="34">
        <v>8672000000</v>
      </c>
      <c r="K49" s="34">
        <v>15457000000</v>
      </c>
      <c r="L49" s="44">
        <v>17480000000</v>
      </c>
      <c r="M49" s="3"/>
      <c r="N49" s="3"/>
      <c r="O49" s="3"/>
      <c r="P49" s="3"/>
      <c r="Q49" s="3"/>
      <c r="R49" s="3"/>
      <c r="S49" s="3"/>
      <c r="T49" s="3"/>
      <c r="U49" s="3"/>
      <c r="V49" s="3"/>
      <c r="W49" s="3"/>
      <c r="X49" s="3"/>
      <c r="Y49" s="3"/>
      <c r="Z49" s="3"/>
      <c r="AA49" s="3"/>
      <c r="AB49" s="3"/>
    </row>
    <row r="50" spans="1:28" ht="15" customHeight="1">
      <c r="A50" s="3"/>
      <c r="B50" s="28" t="s">
        <v>46</v>
      </c>
      <c r="C50" s="43">
        <v>55514000000</v>
      </c>
      <c r="D50" s="34">
        <v>23258000000</v>
      </c>
      <c r="E50" s="34">
        <v>17729000000</v>
      </c>
      <c r="F50" s="44">
        <v>15000000000</v>
      </c>
      <c r="G50" s="3"/>
      <c r="H50" s="28" t="s">
        <v>47</v>
      </c>
      <c r="I50" s="34">
        <v>55091000000</v>
      </c>
      <c r="J50" s="34">
        <v>8250000000</v>
      </c>
      <c r="K50" s="34">
        <v>15798000000</v>
      </c>
      <c r="L50" s="44">
        <v>31043000000</v>
      </c>
      <c r="M50" s="3"/>
      <c r="N50" s="3"/>
      <c r="O50" s="3"/>
      <c r="P50" s="3"/>
      <c r="Q50" s="3"/>
      <c r="R50" s="3"/>
      <c r="S50" s="3"/>
      <c r="T50" s="3"/>
      <c r="U50" s="3"/>
      <c r="V50" s="3"/>
      <c r="W50" s="3"/>
      <c r="X50" s="3"/>
      <c r="Y50" s="3"/>
      <c r="Z50" s="3"/>
      <c r="AA50" s="3"/>
      <c r="AB50" s="3"/>
    </row>
    <row r="51" spans="1:28" ht="15" customHeight="1">
      <c r="A51" s="57"/>
      <c r="B51" s="28" t="s">
        <v>48</v>
      </c>
      <c r="C51" s="43">
        <v>15540000000</v>
      </c>
      <c r="D51" s="34">
        <v>3128000000</v>
      </c>
      <c r="E51" s="34">
        <v>4335000000</v>
      </c>
      <c r="F51" s="44">
        <v>8000000000</v>
      </c>
      <c r="G51" s="3"/>
      <c r="H51" s="45" t="s">
        <v>49</v>
      </c>
      <c r="I51" s="34">
        <v>26212000000</v>
      </c>
      <c r="J51" s="34">
        <v>4640000000</v>
      </c>
      <c r="K51" s="34">
        <v>7464000000</v>
      </c>
      <c r="L51" s="44">
        <v>14108000000</v>
      </c>
      <c r="M51" s="3"/>
      <c r="N51" s="3"/>
      <c r="O51" s="3"/>
      <c r="P51" s="3"/>
      <c r="Q51" s="3"/>
      <c r="R51" s="3"/>
      <c r="S51" s="3"/>
      <c r="T51" s="3"/>
      <c r="U51" s="3"/>
      <c r="V51" s="3"/>
      <c r="W51" s="3"/>
      <c r="X51" s="3"/>
      <c r="Y51" s="3"/>
      <c r="Z51" s="3"/>
      <c r="AA51" s="3"/>
      <c r="AB51" s="3"/>
    </row>
    <row r="52" spans="1:28" ht="15" customHeight="1">
      <c r="A52" s="57"/>
      <c r="B52" s="28" t="s">
        <v>50</v>
      </c>
      <c r="C52" s="43">
        <v>2139000000</v>
      </c>
      <c r="D52" s="34">
        <v>313000000</v>
      </c>
      <c r="E52" s="34">
        <v>0</v>
      </c>
      <c r="F52" s="44">
        <v>2000000000</v>
      </c>
      <c r="G52" s="3"/>
      <c r="H52" s="45" t="s">
        <v>51</v>
      </c>
      <c r="I52" s="34">
        <v>28879000000</v>
      </c>
      <c r="J52" s="34">
        <v>3610000000</v>
      </c>
      <c r="K52" s="34">
        <v>8334000000</v>
      </c>
      <c r="L52" s="44">
        <v>16935000000</v>
      </c>
      <c r="M52" s="3"/>
      <c r="N52" s="3"/>
      <c r="O52" s="3"/>
      <c r="P52" s="3"/>
      <c r="Q52" s="3"/>
      <c r="R52" s="3"/>
      <c r="S52" s="3"/>
      <c r="T52" s="3"/>
      <c r="U52" s="3"/>
      <c r="V52" s="3"/>
      <c r="W52" s="3"/>
      <c r="X52" s="3"/>
      <c r="Y52" s="3"/>
      <c r="Z52" s="3"/>
      <c r="AA52" s="3"/>
      <c r="AB52" s="3"/>
    </row>
    <row r="53" spans="1:28" ht="15" customHeight="1">
      <c r="A53" s="57"/>
      <c r="B53" s="28" t="s">
        <v>52</v>
      </c>
      <c r="C53" s="43">
        <v>76737000000</v>
      </c>
      <c r="D53" s="34">
        <v>36553000000</v>
      </c>
      <c r="E53" s="34">
        <v>27566000000</v>
      </c>
      <c r="F53" s="44">
        <v>13000000000</v>
      </c>
      <c r="G53" s="57"/>
      <c r="H53" s="28" t="s">
        <v>53</v>
      </c>
      <c r="I53" s="34">
        <v>7057500000</v>
      </c>
      <c r="J53" s="34">
        <v>2434500000</v>
      </c>
      <c r="K53" s="34">
        <v>2271000000</v>
      </c>
      <c r="L53" s="44">
        <v>2352000000</v>
      </c>
      <c r="M53" s="57"/>
      <c r="N53" s="57"/>
      <c r="O53" s="57"/>
      <c r="P53" s="57"/>
      <c r="Q53" s="57"/>
      <c r="R53" s="57"/>
      <c r="S53" s="57"/>
      <c r="T53" s="57"/>
      <c r="U53" s="57"/>
      <c r="V53" s="57"/>
      <c r="W53" s="57"/>
      <c r="X53" s="57"/>
      <c r="Y53" s="57"/>
      <c r="Z53" s="57"/>
      <c r="AA53" s="57"/>
      <c r="AB53" s="57"/>
    </row>
    <row r="54" spans="1:28" ht="15" customHeight="1">
      <c r="A54" s="57"/>
      <c r="B54" s="46"/>
      <c r="C54" s="47"/>
      <c r="D54" s="48"/>
      <c r="E54" s="48"/>
      <c r="F54" s="48"/>
      <c r="H54" s="45" t="s">
        <v>49</v>
      </c>
      <c r="I54" s="34">
        <v>2930800000</v>
      </c>
      <c r="J54" s="34">
        <v>1207800000</v>
      </c>
      <c r="K54" s="34">
        <v>965000000</v>
      </c>
      <c r="L54" s="44">
        <v>758000000</v>
      </c>
      <c r="M54" s="57"/>
      <c r="N54" s="57"/>
      <c r="O54" s="57"/>
      <c r="P54" s="57"/>
      <c r="Q54" s="57"/>
      <c r="R54" s="57"/>
      <c r="S54" s="57"/>
      <c r="T54" s="57"/>
      <c r="U54" s="57"/>
      <c r="V54" s="57"/>
      <c r="W54" s="57"/>
      <c r="X54" s="57"/>
      <c r="Y54" s="57"/>
      <c r="Z54" s="57"/>
      <c r="AA54" s="57"/>
      <c r="AB54" s="57"/>
    </row>
    <row r="55" spans="1:28" ht="15" customHeight="1">
      <c r="A55" s="57"/>
      <c r="B55" s="49"/>
      <c r="C55" s="50"/>
      <c r="D55" s="51"/>
      <c r="E55" s="51"/>
      <c r="F55" s="51"/>
      <c r="G55" s="57"/>
      <c r="H55" s="45" t="s">
        <v>51</v>
      </c>
      <c r="I55" s="34">
        <v>4126700000</v>
      </c>
      <c r="J55" s="34">
        <v>1226700000</v>
      </c>
      <c r="K55" s="34">
        <v>1306000000</v>
      </c>
      <c r="L55" s="44">
        <v>1594000000</v>
      </c>
      <c r="M55" s="57"/>
      <c r="N55" s="57"/>
      <c r="O55" s="57"/>
      <c r="P55" s="57"/>
      <c r="Q55" s="57"/>
      <c r="R55" s="57"/>
      <c r="S55" s="57"/>
      <c r="T55" s="57"/>
      <c r="U55" s="57"/>
      <c r="V55" s="57"/>
      <c r="W55" s="57"/>
      <c r="X55" s="57"/>
      <c r="Y55" s="57"/>
      <c r="Z55" s="57"/>
      <c r="AA55" s="57"/>
      <c r="AB55" s="57"/>
    </row>
    <row r="56" spans="1:28" ht="15" customHeight="1">
      <c r="A56" s="57"/>
      <c r="B56" s="52"/>
      <c r="C56" s="53"/>
      <c r="D56" s="54"/>
      <c r="E56" s="54"/>
      <c r="F56" s="54"/>
      <c r="G56" s="57"/>
      <c r="H56" s="28" t="s">
        <v>54</v>
      </c>
      <c r="I56" s="34">
        <v>822600000</v>
      </c>
      <c r="J56" s="34">
        <v>822600000</v>
      </c>
      <c r="K56" s="34">
        <v>0</v>
      </c>
      <c r="L56" s="44">
        <v>0</v>
      </c>
      <c r="M56" s="57"/>
      <c r="N56" s="57"/>
      <c r="O56" s="57"/>
      <c r="P56" s="57"/>
      <c r="Q56" s="57"/>
      <c r="R56" s="57"/>
      <c r="S56" s="57"/>
      <c r="T56" s="57"/>
      <c r="U56" s="57"/>
      <c r="V56" s="57"/>
      <c r="W56" s="57"/>
      <c r="X56" s="57"/>
      <c r="Y56" s="57"/>
      <c r="Z56" s="57"/>
      <c r="AA56" s="57"/>
      <c r="AB56" s="57"/>
    </row>
    <row r="57" spans="1:28" ht="15" customHeight="1">
      <c r="A57" s="57"/>
      <c r="B57" s="52"/>
      <c r="C57" s="53"/>
      <c r="D57" s="54"/>
      <c r="E57" s="54"/>
      <c r="F57" s="54"/>
      <c r="G57" s="57"/>
      <c r="H57" s="28" t="s">
        <v>55</v>
      </c>
      <c r="I57" s="34">
        <v>22850400000</v>
      </c>
      <c r="J57" s="34">
        <v>5678400000</v>
      </c>
      <c r="K57" s="34">
        <v>6732000000</v>
      </c>
      <c r="L57" s="44">
        <v>10440000000</v>
      </c>
      <c r="M57" s="57"/>
      <c r="N57" s="57"/>
      <c r="O57" s="57"/>
      <c r="P57" s="57"/>
      <c r="Q57" s="57"/>
      <c r="R57" s="57"/>
      <c r="S57" s="57"/>
      <c r="T57" s="57"/>
      <c r="U57" s="57"/>
      <c r="V57" s="57"/>
      <c r="W57" s="57"/>
      <c r="X57" s="57"/>
      <c r="Y57" s="57"/>
      <c r="Z57" s="57"/>
      <c r="AA57" s="57"/>
      <c r="AB57" s="57"/>
    </row>
    <row r="58" spans="1:28" ht="15" customHeight="1">
      <c r="A58" s="57"/>
      <c r="B58" s="191" t="s">
        <v>56</v>
      </c>
      <c r="C58" s="191"/>
      <c r="D58" s="191"/>
      <c r="E58" s="191"/>
      <c r="F58" s="191"/>
      <c r="G58" s="191"/>
      <c r="H58" s="193"/>
      <c r="I58" s="55"/>
      <c r="J58" s="56"/>
      <c r="K58" s="56"/>
      <c r="L58" s="65"/>
      <c r="M58" s="57"/>
      <c r="N58" s="57"/>
      <c r="O58" s="57"/>
      <c r="P58" s="57"/>
      <c r="Q58" s="57"/>
      <c r="R58" s="57"/>
      <c r="S58" s="57"/>
      <c r="T58" s="57"/>
      <c r="U58" s="57"/>
      <c r="V58" s="57"/>
      <c r="W58" s="57"/>
      <c r="X58" s="57"/>
      <c r="Y58" s="57"/>
      <c r="Z58" s="57"/>
      <c r="AA58" s="57"/>
      <c r="AB58" s="57"/>
    </row>
    <row r="59" spans="1:28" ht="25.9" customHeight="1">
      <c r="A59" s="57"/>
      <c r="B59" s="191" t="s">
        <v>57</v>
      </c>
      <c r="C59" s="191"/>
      <c r="D59" s="191"/>
      <c r="E59" s="191"/>
      <c r="F59" s="191"/>
      <c r="G59" s="191"/>
      <c r="H59" s="191"/>
      <c r="I59" s="57"/>
      <c r="J59" s="57"/>
      <c r="K59" s="57"/>
      <c r="L59" s="57"/>
      <c r="M59" s="57"/>
      <c r="N59" s="57"/>
      <c r="O59" s="57"/>
      <c r="P59" s="57"/>
      <c r="Q59" s="57"/>
      <c r="R59" s="57"/>
      <c r="S59" s="57"/>
      <c r="T59" s="57"/>
      <c r="U59" s="57"/>
      <c r="V59" s="57"/>
      <c r="W59" s="57"/>
      <c r="X59" s="57"/>
      <c r="Y59" s="57"/>
      <c r="Z59" s="57"/>
      <c r="AA59" s="57"/>
      <c r="AB59" s="57"/>
    </row>
    <row r="60" spans="1:28" ht="25.9" customHeight="1">
      <c r="B60" s="191" t="s">
        <v>58</v>
      </c>
      <c r="C60" s="191"/>
      <c r="D60" s="191"/>
      <c r="E60" s="191"/>
      <c r="F60" s="191"/>
      <c r="G60" s="191"/>
      <c r="H60" s="191"/>
      <c r="I60" s="57"/>
      <c r="J60" s="57"/>
      <c r="K60" s="57"/>
      <c r="L60" s="57"/>
      <c r="M60" s="57"/>
      <c r="N60" s="57"/>
      <c r="O60" s="57"/>
      <c r="P60" s="57"/>
      <c r="Q60" s="57"/>
    </row>
    <row r="61" spans="1:28" ht="25.9" customHeight="1">
      <c r="A61" s="57"/>
      <c r="B61" s="191" t="s">
        <v>59</v>
      </c>
      <c r="C61" s="191"/>
      <c r="D61" s="191"/>
      <c r="E61" s="191"/>
      <c r="F61" s="191"/>
      <c r="G61" s="191"/>
      <c r="H61" s="191"/>
      <c r="I61" s="57"/>
      <c r="J61" s="57"/>
      <c r="K61" s="57"/>
      <c r="L61" s="57"/>
      <c r="M61" s="57"/>
      <c r="N61" s="57"/>
      <c r="O61" s="57"/>
      <c r="P61" s="57"/>
      <c r="Q61" s="57"/>
      <c r="R61" s="57"/>
      <c r="S61" s="57"/>
      <c r="T61" s="57"/>
      <c r="U61" s="57"/>
      <c r="V61" s="57"/>
      <c r="W61" s="57"/>
      <c r="X61" s="57"/>
      <c r="Y61" s="57"/>
      <c r="Z61" s="57"/>
      <c r="AA61" s="57"/>
      <c r="AB61" s="57"/>
    </row>
    <row r="62" spans="1:28" ht="20.100000000000001" customHeight="1">
      <c r="A62" s="57"/>
      <c r="B62" s="191" t="s">
        <v>60</v>
      </c>
      <c r="C62" s="191"/>
      <c r="D62" s="191"/>
      <c r="E62" s="191"/>
      <c r="F62" s="191"/>
      <c r="G62" s="191"/>
      <c r="H62" s="191"/>
      <c r="I62" s="57"/>
      <c r="J62" s="57"/>
      <c r="K62" s="57"/>
      <c r="L62" s="57"/>
      <c r="M62" s="57"/>
      <c r="N62" s="57"/>
      <c r="O62" s="57"/>
      <c r="P62" s="57"/>
      <c r="Q62" s="57"/>
      <c r="R62" s="57"/>
      <c r="S62" s="57"/>
      <c r="T62" s="57"/>
      <c r="U62" s="57"/>
      <c r="V62" s="57"/>
      <c r="W62" s="57"/>
      <c r="X62" s="57"/>
      <c r="Y62" s="57"/>
      <c r="Z62" s="57"/>
      <c r="AA62" s="57"/>
      <c r="AB62" s="57"/>
    </row>
    <row r="63" spans="1:28" ht="65.849999999999994" customHeight="1">
      <c r="A63" s="57"/>
      <c r="B63" s="191" t="s">
        <v>326</v>
      </c>
      <c r="C63" s="191"/>
      <c r="D63" s="191"/>
      <c r="E63" s="191"/>
      <c r="F63" s="191"/>
      <c r="G63" s="191"/>
      <c r="H63" s="191"/>
      <c r="I63" s="57"/>
      <c r="J63" s="57"/>
      <c r="K63" s="57"/>
      <c r="L63" s="57"/>
      <c r="M63" s="57"/>
      <c r="N63" s="57"/>
      <c r="O63" s="57"/>
      <c r="P63" s="57"/>
      <c r="Q63" s="57"/>
      <c r="R63" s="57"/>
      <c r="S63" s="57"/>
      <c r="T63" s="57"/>
      <c r="U63" s="57"/>
      <c r="V63" s="57"/>
      <c r="W63" s="57"/>
      <c r="X63" s="57"/>
      <c r="Y63" s="57"/>
      <c r="Z63" s="57"/>
      <c r="AA63" s="57"/>
      <c r="AB63" s="57"/>
    </row>
    <row r="64" spans="1:28" ht="25.9" customHeight="1">
      <c r="A64" s="57"/>
      <c r="B64" s="191" t="s">
        <v>327</v>
      </c>
      <c r="C64" s="191"/>
      <c r="D64" s="191"/>
      <c r="E64" s="191"/>
      <c r="F64" s="191"/>
      <c r="G64" s="191"/>
      <c r="H64" s="191"/>
      <c r="I64" s="57"/>
      <c r="J64" s="57"/>
      <c r="K64" s="57"/>
      <c r="L64" s="57"/>
      <c r="M64" s="57"/>
      <c r="N64" s="57"/>
      <c r="O64" s="57"/>
      <c r="P64" s="57"/>
      <c r="Q64" s="57"/>
      <c r="R64" s="57"/>
      <c r="S64" s="57"/>
      <c r="T64" s="57"/>
      <c r="U64" s="57"/>
      <c r="V64" s="57"/>
      <c r="W64" s="57"/>
      <c r="X64" s="57"/>
      <c r="Y64" s="57"/>
      <c r="Z64" s="57"/>
      <c r="AA64" s="57"/>
      <c r="AB64" s="57"/>
    </row>
    <row r="65" spans="1:28" ht="25.9" customHeight="1">
      <c r="A65" s="57"/>
      <c r="B65" s="191" t="s">
        <v>61</v>
      </c>
      <c r="C65" s="191"/>
      <c r="D65" s="191"/>
      <c r="E65" s="191"/>
      <c r="F65" s="191"/>
      <c r="G65" s="191"/>
      <c r="H65" s="191"/>
      <c r="I65" s="57"/>
      <c r="J65" s="57"/>
      <c r="K65" s="57"/>
      <c r="L65" s="57"/>
      <c r="M65" s="57"/>
      <c r="N65" s="57"/>
      <c r="O65" s="57"/>
      <c r="P65" s="57"/>
      <c r="Q65" s="57"/>
      <c r="R65" s="57"/>
      <c r="S65" s="57"/>
      <c r="T65" s="57"/>
      <c r="U65" s="57"/>
      <c r="V65" s="57"/>
      <c r="W65" s="57"/>
      <c r="X65" s="57"/>
      <c r="Y65" s="57"/>
      <c r="Z65" s="57"/>
      <c r="AA65" s="57"/>
      <c r="AB65" s="57"/>
    </row>
    <row r="66" spans="1:28" ht="25.9" customHeight="1">
      <c r="A66" s="57"/>
      <c r="B66" s="191" t="s">
        <v>62</v>
      </c>
      <c r="C66" s="191"/>
      <c r="D66" s="191"/>
      <c r="E66" s="191"/>
      <c r="F66" s="191"/>
      <c r="G66" s="191"/>
      <c r="H66" s="191"/>
      <c r="I66" s="57"/>
      <c r="J66" s="57"/>
      <c r="K66" s="57"/>
      <c r="L66" s="57"/>
      <c r="M66" s="57"/>
      <c r="N66" s="57"/>
      <c r="O66" s="57"/>
      <c r="P66" s="57"/>
      <c r="Q66" s="57"/>
      <c r="R66" s="57"/>
      <c r="S66" s="57"/>
      <c r="T66" s="57"/>
      <c r="U66" s="57"/>
      <c r="V66" s="57"/>
      <c r="W66" s="57"/>
      <c r="X66" s="57"/>
      <c r="Y66" s="57"/>
      <c r="Z66" s="57"/>
      <c r="AA66" s="57"/>
      <c r="AB66" s="57"/>
    </row>
    <row r="67" spans="1:28" ht="15" customHeigh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row>
    <row r="68" spans="1:28" ht="15" customHeight="1">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row>
    <row r="69" spans="1:28" ht="15" customHeight="1">
      <c r="B69" s="1"/>
      <c r="C69" s="1"/>
      <c r="D69" s="1"/>
      <c r="E69" s="1"/>
      <c r="L69" s="57"/>
      <c r="M69" s="57"/>
      <c r="N69" s="57"/>
      <c r="O69" s="57"/>
      <c r="P69" s="57"/>
      <c r="Q69" s="57"/>
      <c r="R69" s="57"/>
      <c r="S69" s="57"/>
      <c r="T69" s="57"/>
      <c r="U69" s="57"/>
      <c r="V69" s="57"/>
      <c r="W69" s="57"/>
      <c r="X69" s="57"/>
      <c r="Y69" s="57"/>
      <c r="Z69" s="57"/>
      <c r="AA69" s="57"/>
      <c r="AB69" s="57"/>
    </row>
  </sheetData>
  <mergeCells count="11">
    <mergeCell ref="B65:H65"/>
    <mergeCell ref="B66:H66"/>
    <mergeCell ref="B3:C3"/>
    <mergeCell ref="B5:C5"/>
    <mergeCell ref="B64:H64"/>
    <mergeCell ref="B63:H63"/>
    <mergeCell ref="B62:H62"/>
    <mergeCell ref="B61:H61"/>
    <mergeCell ref="B58:H58"/>
    <mergeCell ref="B59:H59"/>
    <mergeCell ref="B60:H60"/>
  </mergeCell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7"/>
  <sheetViews>
    <sheetView showRuler="0" workbookViewId="0"/>
  </sheetViews>
  <sheetFormatPr defaultColWidth="13.7109375" defaultRowHeight="12.75"/>
  <cols>
    <col min="1" max="1" width="5.28515625" customWidth="1"/>
    <col min="2" max="2" width="91.7109375" customWidth="1"/>
    <col min="3" max="5" width="16.7109375" customWidth="1"/>
    <col min="7" max="7" width="81.85546875" customWidth="1"/>
    <col min="8" max="8" width="94.140625" customWidth="1"/>
  </cols>
  <sheetData>
    <row r="1" spans="1:26" ht="15" customHeight="1">
      <c r="A1" s="3"/>
      <c r="B1" s="3"/>
      <c r="C1" s="3"/>
      <c r="D1" s="3"/>
      <c r="E1" s="3"/>
      <c r="F1" s="57"/>
      <c r="G1" s="57"/>
      <c r="H1" s="57"/>
      <c r="I1" s="57"/>
      <c r="J1" s="57"/>
      <c r="K1" s="57"/>
      <c r="L1" s="57"/>
      <c r="M1" s="57"/>
      <c r="N1" s="57"/>
      <c r="O1" s="57"/>
      <c r="P1" s="57"/>
      <c r="Q1" s="57"/>
      <c r="R1" s="57"/>
      <c r="S1" s="57"/>
      <c r="T1" s="57"/>
      <c r="U1" s="57"/>
      <c r="V1" s="57"/>
      <c r="W1" s="57"/>
      <c r="X1" s="57"/>
      <c r="Y1" s="57"/>
      <c r="Z1" s="57"/>
    </row>
    <row r="2" spans="1:26" ht="20.85" customHeight="1">
      <c r="A2" s="3"/>
      <c r="B2" s="12" t="s">
        <v>63</v>
      </c>
      <c r="C2" s="3"/>
      <c r="D2" s="3"/>
      <c r="E2" s="3"/>
      <c r="F2" s="57"/>
      <c r="G2" s="12" t="s">
        <v>64</v>
      </c>
      <c r="H2" s="57"/>
      <c r="I2" s="57"/>
      <c r="J2" s="57"/>
      <c r="K2" s="57"/>
      <c r="L2" s="57"/>
      <c r="M2" s="57"/>
      <c r="N2" s="57"/>
      <c r="O2" s="57"/>
      <c r="P2" s="57"/>
      <c r="Q2" s="57"/>
      <c r="R2" s="57"/>
      <c r="S2" s="57"/>
      <c r="T2" s="57"/>
      <c r="U2" s="57"/>
      <c r="V2" s="57"/>
      <c r="W2" s="57"/>
      <c r="X2" s="57"/>
      <c r="Y2" s="57"/>
      <c r="Z2" s="57"/>
    </row>
    <row r="3" spans="1:26" ht="15" customHeight="1">
      <c r="A3" s="3"/>
      <c r="B3" s="3"/>
      <c r="C3" s="3"/>
      <c r="D3" s="3"/>
      <c r="E3" s="3"/>
      <c r="F3" s="57"/>
      <c r="G3" s="57"/>
      <c r="H3" s="57"/>
      <c r="I3" s="57"/>
      <c r="J3" s="57"/>
      <c r="K3" s="57"/>
      <c r="L3" s="57"/>
      <c r="M3" s="57"/>
      <c r="N3" s="57"/>
      <c r="O3" s="57"/>
      <c r="P3" s="57"/>
      <c r="Q3" s="57"/>
      <c r="R3" s="57"/>
      <c r="S3" s="57"/>
      <c r="T3" s="57"/>
      <c r="U3" s="57"/>
      <c r="V3" s="57"/>
      <c r="W3" s="57"/>
      <c r="X3" s="57"/>
      <c r="Y3" s="57"/>
      <c r="Z3" s="57"/>
    </row>
    <row r="4" spans="1:26" ht="19.149999999999999" customHeight="1">
      <c r="A4" s="3"/>
      <c r="B4" s="66" t="s">
        <v>65</v>
      </c>
      <c r="C4" s="3"/>
      <c r="D4" s="3"/>
      <c r="E4" s="3"/>
      <c r="F4" s="57"/>
      <c r="G4" s="57"/>
      <c r="H4" s="57"/>
      <c r="I4" s="57"/>
      <c r="J4" s="57"/>
      <c r="K4" s="57"/>
      <c r="L4" s="57"/>
      <c r="M4" s="57"/>
      <c r="N4" s="57"/>
      <c r="O4" s="57"/>
      <c r="P4" s="57"/>
      <c r="Q4" s="57"/>
      <c r="R4" s="57"/>
      <c r="S4" s="57"/>
      <c r="T4" s="57"/>
      <c r="U4" s="57"/>
      <c r="V4" s="57"/>
      <c r="W4" s="57"/>
      <c r="X4" s="57"/>
      <c r="Y4" s="57"/>
      <c r="Z4" s="57"/>
    </row>
    <row r="5" spans="1:26" ht="15.75" customHeight="1">
      <c r="A5" s="3"/>
      <c r="B5" s="13"/>
      <c r="C5" s="14"/>
      <c r="D5" s="14"/>
      <c r="E5" s="14"/>
      <c r="F5" s="57"/>
      <c r="G5" s="57"/>
      <c r="H5" s="57"/>
      <c r="I5" s="57"/>
      <c r="J5" s="57"/>
      <c r="K5" s="57"/>
      <c r="L5" s="57"/>
      <c r="M5" s="57"/>
      <c r="N5" s="57"/>
      <c r="O5" s="57"/>
      <c r="P5" s="57"/>
      <c r="Q5" s="57"/>
      <c r="R5" s="57"/>
      <c r="S5" s="57"/>
      <c r="T5" s="57"/>
      <c r="U5" s="57"/>
      <c r="V5" s="57"/>
      <c r="W5" s="57"/>
      <c r="X5" s="57"/>
      <c r="Y5" s="57"/>
      <c r="Z5" s="57"/>
    </row>
    <row r="6" spans="1:26" ht="6.6" customHeight="1">
      <c r="A6" s="3"/>
      <c r="B6" s="67"/>
      <c r="C6" s="67"/>
      <c r="D6" s="67"/>
      <c r="E6" s="67"/>
      <c r="F6" s="57"/>
      <c r="G6" s="68"/>
      <c r="H6" s="68"/>
      <c r="I6" s="57"/>
      <c r="J6" s="57"/>
      <c r="K6" s="57"/>
      <c r="L6" s="57"/>
      <c r="M6" s="57"/>
      <c r="N6" s="57"/>
      <c r="O6" s="57"/>
      <c r="P6" s="57"/>
      <c r="Q6" s="57"/>
      <c r="R6" s="57"/>
      <c r="S6" s="57"/>
      <c r="T6" s="57"/>
      <c r="U6" s="57"/>
      <c r="V6" s="57"/>
      <c r="W6" s="57"/>
      <c r="X6" s="57"/>
      <c r="Y6" s="57"/>
      <c r="Z6" s="57"/>
    </row>
    <row r="7" spans="1:26" ht="15.75" customHeight="1">
      <c r="A7" s="3"/>
      <c r="B7" s="16" t="s">
        <v>66</v>
      </c>
      <c r="C7" s="69">
        <v>2023</v>
      </c>
      <c r="D7" s="69">
        <v>2022</v>
      </c>
      <c r="E7" s="69">
        <v>2021</v>
      </c>
      <c r="F7" s="57"/>
      <c r="G7" s="70" t="s">
        <v>67</v>
      </c>
      <c r="H7" s="70" t="s">
        <v>68</v>
      </c>
      <c r="I7" s="80"/>
      <c r="J7" s="57"/>
      <c r="K7" s="57"/>
      <c r="L7" s="57"/>
      <c r="M7" s="57"/>
      <c r="N7" s="57"/>
      <c r="O7" s="57"/>
      <c r="P7" s="57"/>
      <c r="Q7" s="57"/>
      <c r="R7" s="57"/>
      <c r="S7" s="57"/>
      <c r="T7" s="57"/>
      <c r="U7" s="57"/>
      <c r="V7" s="57"/>
      <c r="W7" s="57"/>
      <c r="X7" s="57"/>
      <c r="Y7" s="57"/>
      <c r="Z7" s="57"/>
    </row>
    <row r="8" spans="1:26" ht="15.75" customHeight="1">
      <c r="A8" s="3"/>
      <c r="B8" s="6" t="s">
        <v>69</v>
      </c>
      <c r="C8" s="71">
        <v>2300000000</v>
      </c>
      <c r="D8" s="71">
        <v>2100000000</v>
      </c>
      <c r="E8" s="72" t="s">
        <v>70</v>
      </c>
      <c r="F8" s="57"/>
      <c r="G8" s="73" t="s">
        <v>71</v>
      </c>
      <c r="H8" s="74" t="s">
        <v>72</v>
      </c>
      <c r="I8" s="80"/>
      <c r="J8" s="57"/>
      <c r="K8" s="57"/>
      <c r="L8" s="57"/>
      <c r="M8" s="57"/>
      <c r="N8" s="57"/>
      <c r="O8" s="57"/>
      <c r="P8" s="57"/>
      <c r="Q8" s="57"/>
      <c r="R8" s="57"/>
      <c r="S8" s="57"/>
      <c r="T8" s="57"/>
      <c r="U8" s="57"/>
      <c r="V8" s="57"/>
      <c r="W8" s="57"/>
      <c r="X8" s="57"/>
      <c r="Y8" s="57"/>
      <c r="Z8" s="57"/>
    </row>
    <row r="9" spans="1:26" ht="15.75" customHeight="1">
      <c r="A9" s="3"/>
      <c r="B9" s="9" t="s">
        <v>73</v>
      </c>
      <c r="C9" s="29">
        <v>1000000000</v>
      </c>
      <c r="D9" s="75">
        <v>800000000</v>
      </c>
      <c r="E9" s="76" t="s">
        <v>70</v>
      </c>
      <c r="F9" s="57"/>
      <c r="G9" s="73" t="s">
        <v>74</v>
      </c>
      <c r="H9" s="74" t="s">
        <v>75</v>
      </c>
      <c r="I9" s="80"/>
      <c r="J9" s="57"/>
      <c r="K9" s="57"/>
      <c r="L9" s="57"/>
      <c r="M9" s="57"/>
      <c r="N9" s="57"/>
      <c r="O9" s="57"/>
      <c r="P9" s="57"/>
      <c r="Q9" s="57"/>
      <c r="R9" s="57"/>
      <c r="S9" s="57"/>
      <c r="T9" s="57"/>
      <c r="U9" s="57"/>
      <c r="V9" s="57"/>
      <c r="W9" s="57"/>
      <c r="X9" s="57"/>
      <c r="Y9" s="57"/>
      <c r="Z9" s="57"/>
    </row>
    <row r="10" spans="1:26" ht="15.75" customHeight="1">
      <c r="A10" s="3"/>
      <c r="B10" s="9" t="s">
        <v>76</v>
      </c>
      <c r="C10" s="29">
        <v>2000000000</v>
      </c>
      <c r="D10" s="75">
        <v>1700000000</v>
      </c>
      <c r="E10" s="77">
        <v>1200000000</v>
      </c>
      <c r="F10" s="57"/>
      <c r="G10" s="73" t="s">
        <v>77</v>
      </c>
      <c r="H10" s="74" t="s">
        <v>78</v>
      </c>
      <c r="I10" s="80"/>
      <c r="J10" s="57"/>
      <c r="K10" s="57"/>
      <c r="L10" s="57"/>
      <c r="M10" s="57"/>
      <c r="N10" s="57"/>
      <c r="O10" s="57"/>
      <c r="P10" s="57"/>
      <c r="Q10" s="57"/>
      <c r="R10" s="57"/>
      <c r="S10" s="57"/>
      <c r="T10" s="57"/>
      <c r="U10" s="57"/>
      <c r="V10" s="57"/>
      <c r="W10" s="57"/>
      <c r="X10" s="57"/>
      <c r="Y10" s="57"/>
      <c r="Z10" s="57"/>
    </row>
    <row r="11" spans="1:26" ht="15.75" customHeight="1">
      <c r="A11" s="3"/>
      <c r="B11" s="9" t="s">
        <v>79</v>
      </c>
      <c r="C11" s="75">
        <v>1300000000</v>
      </c>
      <c r="D11" s="75">
        <v>1100000000</v>
      </c>
      <c r="E11" s="77">
        <v>902000000</v>
      </c>
      <c r="F11" s="57"/>
      <c r="G11" s="73" t="s">
        <v>80</v>
      </c>
      <c r="H11" s="74"/>
      <c r="I11" s="80"/>
      <c r="J11" s="57"/>
      <c r="K11" s="57"/>
      <c r="L11" s="57"/>
      <c r="M11" s="57"/>
      <c r="N11" s="57"/>
      <c r="O11" s="57"/>
      <c r="P11" s="57"/>
      <c r="Q11" s="57"/>
      <c r="R11" s="57"/>
      <c r="S11" s="57"/>
      <c r="T11" s="57"/>
      <c r="U11" s="57"/>
      <c r="V11" s="57"/>
      <c r="W11" s="57"/>
      <c r="X11" s="57"/>
      <c r="Y11" s="57"/>
      <c r="Z11" s="57"/>
    </row>
    <row r="12" spans="1:26" ht="15.75" customHeight="1">
      <c r="A12" s="3"/>
      <c r="B12" s="78"/>
      <c r="C12" s="65"/>
      <c r="D12" s="78"/>
      <c r="E12" s="65"/>
      <c r="F12" s="57"/>
      <c r="G12" s="73" t="s">
        <v>81</v>
      </c>
      <c r="H12" s="74" t="s">
        <v>82</v>
      </c>
      <c r="I12" s="80"/>
      <c r="J12" s="57"/>
      <c r="K12" s="57"/>
      <c r="L12" s="57"/>
      <c r="M12" s="57"/>
      <c r="N12" s="57"/>
      <c r="O12" s="57"/>
      <c r="P12" s="57"/>
      <c r="Q12" s="57"/>
      <c r="R12" s="57"/>
      <c r="S12" s="57"/>
      <c r="T12" s="57"/>
      <c r="U12" s="57"/>
      <c r="V12" s="57"/>
      <c r="W12" s="57"/>
      <c r="X12" s="57"/>
      <c r="Y12" s="57"/>
      <c r="Z12" s="57"/>
    </row>
    <row r="13" spans="1:26" ht="22.5" customHeight="1">
      <c r="A13" s="57"/>
      <c r="B13" s="194" t="s">
        <v>83</v>
      </c>
      <c r="C13" s="194"/>
      <c r="D13" s="194"/>
      <c r="E13" s="194"/>
      <c r="F13" s="57"/>
      <c r="G13" s="73" t="s">
        <v>84</v>
      </c>
      <c r="H13" s="74" t="s">
        <v>85</v>
      </c>
      <c r="I13" s="80"/>
      <c r="J13" s="57"/>
      <c r="K13" s="57"/>
      <c r="L13" s="57"/>
      <c r="M13" s="57"/>
      <c r="N13" s="57"/>
      <c r="O13" s="57"/>
      <c r="P13" s="57"/>
      <c r="Q13" s="57"/>
      <c r="R13" s="57"/>
      <c r="S13" s="57"/>
      <c r="T13" s="57"/>
      <c r="U13" s="57"/>
      <c r="V13" s="57"/>
      <c r="W13" s="57"/>
      <c r="X13" s="57"/>
      <c r="Y13" s="57"/>
      <c r="Z13" s="57"/>
    </row>
    <row r="14" spans="1:26" ht="15" customHeight="1">
      <c r="A14" s="57"/>
      <c r="B14" s="79" t="s">
        <v>86</v>
      </c>
      <c r="C14" s="57"/>
      <c r="D14" s="57"/>
      <c r="E14" s="57"/>
      <c r="F14" s="57"/>
      <c r="G14" s="73" t="s">
        <v>87</v>
      </c>
      <c r="H14" s="74"/>
      <c r="I14" s="80"/>
      <c r="J14" s="57"/>
      <c r="K14" s="57"/>
      <c r="L14" s="57"/>
      <c r="M14" s="57"/>
      <c r="N14" s="57"/>
      <c r="O14" s="57"/>
      <c r="P14" s="57"/>
      <c r="Q14" s="57"/>
      <c r="R14" s="57"/>
      <c r="S14" s="57"/>
      <c r="T14" s="57"/>
      <c r="U14" s="57"/>
      <c r="V14" s="57"/>
      <c r="W14" s="57"/>
      <c r="X14" s="57"/>
      <c r="Y14" s="57"/>
      <c r="Z14" s="57"/>
    </row>
    <row r="15" spans="1:26" ht="15.75" customHeight="1">
      <c r="A15" s="57"/>
      <c r="B15" s="57"/>
      <c r="C15" s="57"/>
      <c r="D15" s="57"/>
      <c r="E15" s="57"/>
      <c r="F15" s="57"/>
      <c r="G15" s="73" t="s">
        <v>88</v>
      </c>
      <c r="H15" s="74" t="s">
        <v>89</v>
      </c>
      <c r="I15" s="80"/>
      <c r="J15" s="57"/>
      <c r="K15" s="57"/>
      <c r="L15" s="57"/>
      <c r="M15" s="57"/>
      <c r="N15" s="57"/>
      <c r="O15" s="57"/>
      <c r="P15" s="57"/>
      <c r="Q15" s="57"/>
      <c r="R15" s="57"/>
      <c r="S15" s="57"/>
      <c r="T15" s="57"/>
      <c r="U15" s="57"/>
      <c r="V15" s="57"/>
      <c r="W15" s="57"/>
      <c r="X15" s="57"/>
      <c r="Y15" s="57"/>
      <c r="Z15" s="57"/>
    </row>
    <row r="16" spans="1:26" ht="15.75" customHeight="1">
      <c r="A16" s="57"/>
      <c r="B16" s="57"/>
      <c r="C16" s="57"/>
      <c r="D16" s="57"/>
      <c r="E16" s="57"/>
      <c r="F16" s="57"/>
      <c r="G16" s="73" t="s">
        <v>90</v>
      </c>
      <c r="H16" s="74" t="s">
        <v>91</v>
      </c>
      <c r="I16" s="80"/>
      <c r="J16" s="57"/>
      <c r="K16" s="57"/>
      <c r="L16" s="57"/>
      <c r="M16" s="57"/>
      <c r="N16" s="57"/>
      <c r="O16" s="57"/>
      <c r="P16" s="57"/>
      <c r="Q16" s="57"/>
      <c r="R16" s="57"/>
      <c r="S16" s="57"/>
      <c r="T16" s="57"/>
      <c r="U16" s="57"/>
      <c r="V16" s="57"/>
      <c r="W16" s="57"/>
      <c r="X16" s="57"/>
      <c r="Y16" s="57"/>
      <c r="Z16" s="57"/>
    </row>
    <row r="17" spans="1:26" ht="15.75" customHeight="1">
      <c r="A17" s="57"/>
      <c r="B17" s="57"/>
      <c r="C17" s="57"/>
      <c r="D17" s="57"/>
      <c r="E17" s="57"/>
      <c r="F17" s="57"/>
      <c r="G17" s="73" t="s">
        <v>92</v>
      </c>
      <c r="H17" s="74" t="s">
        <v>93</v>
      </c>
      <c r="I17" s="80"/>
      <c r="J17" s="57"/>
      <c r="K17" s="57"/>
      <c r="L17" s="57"/>
      <c r="M17" s="57"/>
      <c r="N17" s="57"/>
      <c r="O17" s="57"/>
      <c r="P17" s="57"/>
      <c r="Q17" s="57"/>
      <c r="R17" s="57"/>
      <c r="S17" s="57"/>
      <c r="T17" s="57"/>
      <c r="U17" s="57"/>
      <c r="V17" s="57"/>
      <c r="W17" s="57"/>
      <c r="X17" s="57"/>
      <c r="Y17" s="57"/>
      <c r="Z17" s="57"/>
    </row>
    <row r="18" spans="1:26" ht="15.75" customHeight="1">
      <c r="A18" s="57"/>
      <c r="B18" s="57"/>
      <c r="C18" s="57"/>
      <c r="D18" s="57"/>
      <c r="E18" s="57"/>
      <c r="F18" s="57"/>
      <c r="G18" s="73" t="s">
        <v>94</v>
      </c>
      <c r="H18" s="74" t="s">
        <v>95</v>
      </c>
      <c r="I18" s="80"/>
      <c r="J18" s="57"/>
      <c r="K18" s="57"/>
      <c r="L18" s="57"/>
      <c r="M18" s="57"/>
      <c r="N18" s="57"/>
      <c r="O18" s="57"/>
      <c r="P18" s="57"/>
      <c r="Q18" s="57"/>
      <c r="R18" s="57"/>
      <c r="S18" s="57"/>
      <c r="T18" s="57"/>
      <c r="U18" s="57"/>
      <c r="V18" s="57"/>
      <c r="W18" s="57"/>
      <c r="X18" s="57"/>
      <c r="Y18" s="57"/>
      <c r="Z18" s="57"/>
    </row>
    <row r="19" spans="1:26" ht="15.75" customHeight="1">
      <c r="A19" s="57"/>
      <c r="B19" s="57"/>
      <c r="C19" s="57"/>
      <c r="D19" s="57"/>
      <c r="E19" s="57"/>
      <c r="F19" s="57"/>
      <c r="G19" s="73" t="s">
        <v>96</v>
      </c>
      <c r="H19" s="74" t="s">
        <v>97</v>
      </c>
      <c r="I19" s="80"/>
      <c r="J19" s="57"/>
      <c r="K19" s="57"/>
      <c r="L19" s="57"/>
      <c r="M19" s="57"/>
      <c r="N19" s="57"/>
      <c r="O19" s="57"/>
      <c r="P19" s="57"/>
      <c r="Q19" s="57"/>
      <c r="R19" s="57"/>
      <c r="S19" s="57"/>
      <c r="T19" s="57"/>
      <c r="U19" s="57"/>
      <c r="V19" s="57"/>
      <c r="W19" s="57"/>
      <c r="X19" s="57"/>
      <c r="Y19" s="57"/>
      <c r="Z19" s="57"/>
    </row>
    <row r="20" spans="1:26" ht="25.9" customHeight="1">
      <c r="A20" s="57"/>
      <c r="B20" s="57"/>
      <c r="C20" s="57"/>
      <c r="D20" s="57"/>
      <c r="E20" s="57"/>
      <c r="F20" s="57"/>
      <c r="G20" s="73" t="s">
        <v>98</v>
      </c>
      <c r="H20" s="74" t="s">
        <v>99</v>
      </c>
      <c r="I20" s="80"/>
      <c r="J20" s="57"/>
      <c r="K20" s="57"/>
      <c r="L20" s="57"/>
      <c r="M20" s="57"/>
      <c r="N20" s="57"/>
      <c r="O20" s="57"/>
      <c r="P20" s="57"/>
      <c r="Q20" s="57"/>
      <c r="R20" s="57"/>
      <c r="S20" s="57"/>
      <c r="T20" s="57"/>
      <c r="U20" s="57"/>
      <c r="V20" s="57"/>
      <c r="W20" s="57"/>
      <c r="X20" s="57"/>
      <c r="Y20" s="57"/>
      <c r="Z20" s="57"/>
    </row>
    <row r="21" spans="1:26" ht="15.75" customHeight="1">
      <c r="A21" s="57"/>
      <c r="B21" s="57"/>
      <c r="C21" s="57"/>
      <c r="D21" s="57"/>
      <c r="E21" s="57"/>
      <c r="F21" s="57"/>
      <c r="G21" s="73" t="s">
        <v>100</v>
      </c>
      <c r="H21" s="74" t="s">
        <v>101</v>
      </c>
      <c r="I21" s="80"/>
      <c r="J21" s="57"/>
      <c r="K21" s="57"/>
      <c r="L21" s="57"/>
      <c r="M21" s="57"/>
      <c r="N21" s="57"/>
      <c r="O21" s="57"/>
      <c r="P21" s="57"/>
      <c r="Q21" s="57"/>
      <c r="R21" s="57"/>
      <c r="S21" s="57"/>
      <c r="T21" s="57"/>
      <c r="U21" s="57"/>
      <c r="V21" s="57"/>
      <c r="W21" s="57"/>
      <c r="X21" s="57"/>
      <c r="Y21" s="57"/>
      <c r="Z21" s="57"/>
    </row>
    <row r="22" spans="1:26" ht="15.75" customHeight="1">
      <c r="A22" s="57"/>
      <c r="B22" s="57"/>
      <c r="C22" s="57"/>
      <c r="D22" s="57"/>
      <c r="E22" s="57"/>
      <c r="F22" s="57"/>
      <c r="G22" s="73" t="s">
        <v>102</v>
      </c>
      <c r="H22" s="74" t="s">
        <v>103</v>
      </c>
      <c r="I22" s="80"/>
      <c r="J22" s="57"/>
      <c r="K22" s="57"/>
      <c r="L22" s="57"/>
      <c r="M22" s="57"/>
      <c r="N22" s="57"/>
      <c r="O22" s="57"/>
      <c r="P22" s="57"/>
      <c r="Q22" s="57"/>
      <c r="R22" s="57"/>
      <c r="S22" s="57"/>
      <c r="T22" s="57"/>
      <c r="U22" s="57"/>
      <c r="V22" s="57"/>
      <c r="W22" s="57"/>
      <c r="X22" s="57"/>
      <c r="Y22" s="57"/>
      <c r="Z22" s="57"/>
    </row>
    <row r="23" spans="1:26" ht="15.75" customHeight="1">
      <c r="A23" s="57"/>
      <c r="B23" s="57"/>
      <c r="C23" s="57"/>
      <c r="D23" s="57"/>
      <c r="E23" s="57"/>
      <c r="F23" s="57"/>
      <c r="G23" s="73" t="s">
        <v>104</v>
      </c>
      <c r="H23" s="74" t="s">
        <v>105</v>
      </c>
      <c r="I23" s="80"/>
      <c r="J23" s="57"/>
      <c r="K23" s="57"/>
      <c r="L23" s="57"/>
      <c r="M23" s="57"/>
      <c r="N23" s="57"/>
      <c r="O23" s="57"/>
      <c r="P23" s="57"/>
      <c r="Q23" s="57"/>
      <c r="R23" s="57"/>
      <c r="S23" s="57"/>
      <c r="T23" s="57"/>
      <c r="U23" s="57"/>
      <c r="V23" s="57"/>
      <c r="W23" s="57"/>
      <c r="X23" s="57"/>
      <c r="Y23" s="57"/>
      <c r="Z23" s="57"/>
    </row>
    <row r="24" spans="1:26" ht="15.75" customHeight="1">
      <c r="A24" s="57"/>
      <c r="B24" s="79"/>
      <c r="C24" s="57"/>
      <c r="D24" s="57"/>
      <c r="E24" s="57"/>
      <c r="F24" s="57"/>
      <c r="G24" s="73" t="s">
        <v>106</v>
      </c>
      <c r="H24" s="74" t="s">
        <v>107</v>
      </c>
      <c r="I24" s="80"/>
      <c r="J24" s="57"/>
      <c r="K24" s="57"/>
      <c r="L24" s="57"/>
      <c r="M24" s="57"/>
      <c r="N24" s="57"/>
      <c r="O24" s="57"/>
      <c r="P24" s="57"/>
      <c r="Q24" s="57"/>
      <c r="R24" s="57"/>
      <c r="S24" s="57"/>
      <c r="T24" s="57"/>
      <c r="U24" s="57"/>
      <c r="V24" s="57"/>
      <c r="W24" s="57"/>
      <c r="X24" s="57"/>
      <c r="Y24" s="57"/>
      <c r="Z24" s="57"/>
    </row>
    <row r="25" spans="1:26" ht="15.75" customHeight="1">
      <c r="A25" s="57"/>
      <c r="B25" s="79"/>
      <c r="C25" s="57"/>
      <c r="D25" s="57"/>
      <c r="E25" s="57"/>
      <c r="F25" s="57"/>
      <c r="G25" s="73" t="s">
        <v>108</v>
      </c>
      <c r="H25" s="74" t="s">
        <v>109</v>
      </c>
      <c r="I25" s="80"/>
      <c r="J25" s="57"/>
      <c r="K25" s="57"/>
      <c r="L25" s="57"/>
      <c r="M25" s="57"/>
      <c r="N25" s="57"/>
      <c r="O25" s="57"/>
      <c r="P25" s="57"/>
      <c r="Q25" s="57"/>
      <c r="R25" s="57"/>
      <c r="S25" s="57"/>
      <c r="T25" s="57"/>
      <c r="U25" s="57"/>
      <c r="V25" s="57"/>
      <c r="W25" s="57"/>
      <c r="X25" s="57"/>
      <c r="Y25" s="57"/>
      <c r="Z25" s="57"/>
    </row>
    <row r="26" spans="1:26" ht="15.75" customHeight="1">
      <c r="A26" s="57"/>
      <c r="B26" s="79"/>
      <c r="C26" s="57"/>
      <c r="D26" s="57"/>
      <c r="E26" s="57"/>
      <c r="F26" s="57"/>
      <c r="G26" s="73" t="s">
        <v>110</v>
      </c>
      <c r="H26" s="74" t="s">
        <v>111</v>
      </c>
      <c r="I26" s="80"/>
      <c r="J26" s="57"/>
      <c r="K26" s="57"/>
      <c r="L26" s="57"/>
      <c r="M26" s="57"/>
      <c r="N26" s="57"/>
      <c r="O26" s="57"/>
      <c r="P26" s="57"/>
      <c r="Q26" s="57"/>
      <c r="R26" s="57"/>
      <c r="S26" s="57"/>
      <c r="T26" s="57"/>
      <c r="U26" s="57"/>
      <c r="V26" s="57"/>
      <c r="W26" s="57"/>
      <c r="X26" s="57"/>
      <c r="Y26" s="57"/>
      <c r="Z26" s="57"/>
    </row>
    <row r="27" spans="1:26" ht="15.75" customHeight="1">
      <c r="A27" s="57"/>
      <c r="B27" s="79"/>
      <c r="C27" s="57"/>
      <c r="D27" s="57"/>
      <c r="E27" s="57"/>
      <c r="F27" s="57"/>
      <c r="G27" s="65"/>
      <c r="H27" s="65"/>
      <c r="I27" s="80"/>
      <c r="J27" s="57"/>
      <c r="K27" s="57"/>
      <c r="L27" s="57"/>
      <c r="M27" s="57"/>
      <c r="N27" s="57"/>
      <c r="O27" s="57"/>
      <c r="P27" s="57"/>
      <c r="Q27" s="57"/>
      <c r="R27" s="57"/>
      <c r="S27" s="57"/>
      <c r="T27" s="57"/>
      <c r="U27" s="57"/>
      <c r="V27" s="57"/>
      <c r="W27" s="57"/>
      <c r="X27" s="57"/>
      <c r="Y27" s="57"/>
      <c r="Z27" s="57"/>
    </row>
    <row r="28" spans="1:26" ht="22.5" customHeight="1">
      <c r="A28" s="57"/>
      <c r="B28" s="79"/>
      <c r="C28" s="57"/>
      <c r="D28" s="57"/>
      <c r="E28" s="57"/>
      <c r="F28" s="57"/>
      <c r="G28" s="80"/>
      <c r="H28" s="80"/>
      <c r="I28" s="80"/>
      <c r="J28" s="57"/>
      <c r="K28" s="57"/>
      <c r="L28" s="57"/>
      <c r="M28" s="57"/>
      <c r="N28" s="57"/>
      <c r="O28" s="57"/>
      <c r="P28" s="57"/>
      <c r="Q28" s="57"/>
      <c r="R28" s="57"/>
      <c r="S28" s="57"/>
      <c r="T28" s="57"/>
      <c r="U28" s="57"/>
      <c r="V28" s="57"/>
      <c r="W28" s="57"/>
      <c r="X28" s="57"/>
      <c r="Y28" s="57"/>
      <c r="Z28" s="57"/>
    </row>
    <row r="29" spans="1:26" ht="27.6" customHeight="1">
      <c r="A29" s="57"/>
      <c r="B29" s="79"/>
      <c r="C29" s="57"/>
      <c r="D29" s="57"/>
      <c r="E29" s="57"/>
      <c r="F29" s="57"/>
      <c r="G29" s="57"/>
      <c r="H29" s="57"/>
      <c r="I29" s="57"/>
      <c r="J29" s="57"/>
      <c r="K29" s="57"/>
      <c r="L29" s="57"/>
      <c r="M29" s="57"/>
      <c r="N29" s="57"/>
      <c r="O29" s="57"/>
      <c r="P29" s="57"/>
      <c r="Q29" s="57"/>
      <c r="R29" s="57"/>
      <c r="S29" s="57"/>
      <c r="T29" s="57"/>
      <c r="U29" s="57"/>
      <c r="V29" s="57"/>
      <c r="W29" s="57"/>
      <c r="X29" s="57"/>
      <c r="Y29" s="57"/>
      <c r="Z29" s="57"/>
    </row>
    <row r="30" spans="1:26" ht="22.5" customHeight="1">
      <c r="A30" s="57"/>
      <c r="B30" s="79"/>
      <c r="C30" s="57"/>
      <c r="D30" s="57"/>
      <c r="E30" s="57"/>
      <c r="F30" s="57"/>
      <c r="G30" s="57"/>
      <c r="H30" s="57"/>
      <c r="I30" s="57"/>
      <c r="J30" s="57"/>
      <c r="K30" s="57"/>
      <c r="L30" s="57"/>
      <c r="M30" s="57"/>
      <c r="N30" s="57"/>
      <c r="O30" s="57"/>
      <c r="P30" s="57"/>
      <c r="Q30" s="57"/>
      <c r="R30" s="57"/>
      <c r="S30" s="57"/>
      <c r="T30" s="57"/>
      <c r="U30" s="57"/>
      <c r="V30" s="57"/>
      <c r="W30" s="57"/>
      <c r="X30" s="57"/>
      <c r="Y30" s="57"/>
      <c r="Z30" s="57"/>
    </row>
    <row r="31" spans="1:26" ht="22.5" customHeight="1">
      <c r="A31" s="57"/>
      <c r="B31" s="79"/>
      <c r="C31" s="57"/>
      <c r="D31" s="57"/>
      <c r="E31" s="57"/>
      <c r="F31" s="57"/>
      <c r="G31" s="57"/>
      <c r="H31" s="57"/>
      <c r="I31" s="57"/>
      <c r="J31" s="57"/>
      <c r="K31" s="57"/>
      <c r="L31" s="57"/>
      <c r="M31" s="57"/>
      <c r="N31" s="57"/>
      <c r="O31" s="57"/>
      <c r="P31" s="57"/>
      <c r="Q31" s="57"/>
      <c r="R31" s="57"/>
      <c r="S31" s="57"/>
      <c r="T31" s="57"/>
      <c r="U31" s="57"/>
      <c r="V31" s="57"/>
      <c r="W31" s="57"/>
      <c r="X31" s="57"/>
      <c r="Y31" s="57"/>
      <c r="Z31" s="57"/>
    </row>
    <row r="32" spans="1:26" ht="22.5" customHeight="1">
      <c r="A32" s="57"/>
      <c r="B32" s="79"/>
      <c r="C32" s="57"/>
      <c r="D32" s="57"/>
      <c r="E32" s="57"/>
      <c r="F32" s="57"/>
      <c r="G32" s="57"/>
      <c r="H32" s="57"/>
      <c r="I32" s="57"/>
      <c r="J32" s="57"/>
      <c r="K32" s="57"/>
      <c r="L32" s="57"/>
      <c r="M32" s="57"/>
      <c r="N32" s="57"/>
      <c r="O32" s="57"/>
      <c r="P32" s="57"/>
      <c r="Q32" s="57"/>
      <c r="R32" s="57"/>
      <c r="S32" s="57"/>
      <c r="T32" s="57"/>
      <c r="U32" s="57"/>
      <c r="V32" s="57"/>
      <c r="W32" s="57"/>
      <c r="X32" s="57"/>
      <c r="Y32" s="57"/>
      <c r="Z32" s="57"/>
    </row>
    <row r="33" spans="1:26" ht="22.5" customHeight="1">
      <c r="A33" s="57"/>
      <c r="B33" s="79"/>
      <c r="C33" s="57"/>
      <c r="D33" s="57"/>
      <c r="E33" s="57"/>
      <c r="F33" s="57"/>
      <c r="G33" s="57"/>
      <c r="H33" s="57"/>
      <c r="I33" s="57"/>
      <c r="J33" s="57"/>
      <c r="K33" s="57"/>
      <c r="L33" s="57"/>
      <c r="M33" s="57"/>
      <c r="N33" s="57"/>
      <c r="O33" s="57"/>
      <c r="P33" s="57"/>
      <c r="Q33" s="57"/>
      <c r="R33" s="57"/>
      <c r="S33" s="57"/>
      <c r="T33" s="57"/>
      <c r="U33" s="57"/>
      <c r="V33" s="57"/>
      <c r="W33" s="57"/>
      <c r="X33" s="57"/>
      <c r="Y33" s="57"/>
      <c r="Z33" s="57"/>
    </row>
    <row r="34" spans="1:26" ht="22.5" customHeight="1">
      <c r="A34" s="57"/>
      <c r="B34" s="79"/>
      <c r="C34" s="57"/>
      <c r="D34" s="57"/>
      <c r="E34" s="57"/>
      <c r="F34" s="57"/>
      <c r="G34" s="57"/>
      <c r="H34" s="57"/>
      <c r="I34" s="57"/>
      <c r="J34" s="57"/>
      <c r="K34" s="57"/>
      <c r="L34" s="57"/>
      <c r="M34" s="57"/>
      <c r="N34" s="57"/>
      <c r="O34" s="57"/>
      <c r="P34" s="57"/>
      <c r="Q34" s="57"/>
      <c r="R34" s="57"/>
      <c r="S34" s="57"/>
      <c r="T34" s="57"/>
      <c r="U34" s="57"/>
      <c r="V34" s="57"/>
      <c r="W34" s="57"/>
      <c r="X34" s="57"/>
      <c r="Y34" s="57"/>
      <c r="Z34" s="57"/>
    </row>
    <row r="35" spans="1:26" ht="22.5" customHeight="1">
      <c r="A35" s="57"/>
      <c r="B35" s="79"/>
      <c r="C35" s="57"/>
      <c r="D35" s="57"/>
      <c r="E35" s="57"/>
      <c r="F35" s="57"/>
      <c r="G35" s="57"/>
      <c r="H35" s="57"/>
      <c r="I35" s="57"/>
      <c r="J35" s="57"/>
      <c r="K35" s="57"/>
      <c r="L35" s="57"/>
      <c r="M35" s="57"/>
      <c r="N35" s="57"/>
      <c r="O35" s="57"/>
      <c r="P35" s="57"/>
      <c r="Q35" s="57"/>
      <c r="R35" s="57"/>
      <c r="S35" s="57"/>
      <c r="T35" s="57"/>
      <c r="U35" s="57"/>
      <c r="V35" s="57"/>
      <c r="W35" s="57"/>
      <c r="X35" s="57"/>
      <c r="Y35" s="57"/>
      <c r="Z35" s="57"/>
    </row>
    <row r="36" spans="1:26" ht="22.5" customHeight="1">
      <c r="A36" s="57"/>
      <c r="B36" s="79"/>
      <c r="C36" s="57"/>
      <c r="D36" s="57"/>
      <c r="E36" s="57"/>
      <c r="F36" s="57"/>
      <c r="G36" s="57"/>
      <c r="I36" s="57"/>
      <c r="J36" s="57"/>
      <c r="K36" s="57"/>
      <c r="L36" s="57"/>
      <c r="M36" s="57"/>
      <c r="N36" s="57"/>
      <c r="O36" s="57"/>
      <c r="P36" s="57"/>
      <c r="Q36" s="57"/>
      <c r="R36" s="57"/>
      <c r="S36" s="57"/>
      <c r="T36" s="57"/>
      <c r="U36" s="57"/>
      <c r="V36" s="57"/>
      <c r="W36" s="57"/>
      <c r="X36" s="57"/>
      <c r="Y36" s="57"/>
      <c r="Z36" s="57"/>
    </row>
    <row r="37" spans="1:26" ht="22.5" customHeight="1">
      <c r="A37" s="57"/>
      <c r="B37" s="79"/>
      <c r="C37" s="57"/>
      <c r="D37" s="57"/>
      <c r="E37" s="57"/>
      <c r="F37" s="57"/>
      <c r="G37" s="57"/>
      <c r="I37" s="57"/>
      <c r="J37" s="57"/>
      <c r="K37" s="57"/>
      <c r="L37" s="57"/>
      <c r="M37" s="57"/>
      <c r="N37" s="57"/>
      <c r="O37" s="57"/>
      <c r="P37" s="57"/>
      <c r="Q37" s="57"/>
      <c r="R37" s="57"/>
      <c r="S37" s="57"/>
      <c r="T37" s="57"/>
      <c r="U37" s="57"/>
      <c r="V37" s="57"/>
      <c r="W37" s="57"/>
      <c r="X37" s="57"/>
      <c r="Y37" s="57"/>
      <c r="Z37" s="57"/>
    </row>
  </sheetData>
  <mergeCells count="1">
    <mergeCell ref="B13:E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44"/>
  <sheetViews>
    <sheetView showRuler="0" workbookViewId="0">
      <selection activeCell="G16" sqref="G16"/>
    </sheetView>
  </sheetViews>
  <sheetFormatPr defaultColWidth="13.7109375" defaultRowHeight="12.75"/>
  <cols>
    <col min="1" max="1" width="5.28515625" customWidth="1"/>
    <col min="2" max="2" width="91.7109375" customWidth="1"/>
    <col min="3" max="4" width="16.7109375" customWidth="1"/>
    <col min="7" max="7" width="50.140625" customWidth="1"/>
  </cols>
  <sheetData>
    <row r="1" spans="1:28" ht="15" customHeight="1">
      <c r="A1" s="3"/>
      <c r="B1" s="3"/>
      <c r="C1" s="3"/>
      <c r="D1" s="3"/>
      <c r="E1" s="3"/>
      <c r="F1" s="3"/>
      <c r="G1" s="3"/>
      <c r="H1" s="3"/>
      <c r="I1" s="3"/>
      <c r="J1" s="3"/>
      <c r="K1" s="3"/>
      <c r="L1" s="3"/>
      <c r="M1" s="3"/>
      <c r="N1" s="3"/>
      <c r="O1" s="3"/>
      <c r="P1" s="3"/>
      <c r="Q1" s="3"/>
      <c r="R1" s="3"/>
      <c r="S1" s="3"/>
      <c r="T1" s="3"/>
      <c r="U1" s="3"/>
      <c r="V1" s="3"/>
      <c r="W1" s="3"/>
      <c r="X1" s="3"/>
      <c r="Y1" s="3"/>
      <c r="Z1" s="3"/>
      <c r="AA1" s="3"/>
      <c r="AB1" s="3"/>
    </row>
    <row r="2" spans="1:28" ht="15" customHeight="1">
      <c r="A2" s="3"/>
      <c r="B2" s="12" t="s">
        <v>112</v>
      </c>
      <c r="C2" s="3"/>
      <c r="D2" s="3"/>
      <c r="E2" s="3"/>
      <c r="F2" s="3"/>
      <c r="G2" s="3"/>
      <c r="H2" s="3"/>
      <c r="I2" s="3"/>
      <c r="J2" s="3"/>
      <c r="K2" s="3"/>
      <c r="L2" s="3"/>
      <c r="M2" s="3"/>
      <c r="N2" s="3"/>
      <c r="O2" s="3"/>
      <c r="P2" s="3"/>
      <c r="Q2" s="3"/>
      <c r="R2" s="3"/>
      <c r="S2" s="3"/>
      <c r="T2" s="3"/>
      <c r="U2" s="3"/>
      <c r="V2" s="3"/>
      <c r="W2" s="3"/>
      <c r="X2" s="3"/>
      <c r="Y2" s="3"/>
      <c r="Z2" s="3"/>
      <c r="AA2" s="3"/>
      <c r="AB2" s="3"/>
    </row>
    <row r="3" spans="1:28" ht="15" customHeight="1">
      <c r="A3" s="3"/>
      <c r="B3" s="3"/>
      <c r="C3" s="3"/>
      <c r="D3" s="3"/>
      <c r="E3" s="3"/>
      <c r="F3" s="3"/>
      <c r="G3" s="3"/>
      <c r="H3" s="3"/>
      <c r="I3" s="3"/>
      <c r="J3" s="3"/>
      <c r="K3" s="3"/>
      <c r="L3" s="3"/>
      <c r="M3" s="3"/>
      <c r="N3" s="3"/>
      <c r="O3" s="3"/>
      <c r="P3" s="3"/>
      <c r="Q3" s="3"/>
      <c r="R3" s="3"/>
      <c r="S3" s="3"/>
      <c r="T3" s="3"/>
      <c r="U3" s="3"/>
      <c r="V3" s="3"/>
      <c r="W3" s="3"/>
      <c r="X3" s="3"/>
      <c r="Y3" s="3"/>
      <c r="Z3" s="3"/>
      <c r="AA3" s="3"/>
      <c r="AB3" s="3"/>
    </row>
    <row r="4" spans="1:28" ht="15" customHeight="1">
      <c r="A4" s="3"/>
      <c r="B4" s="81" t="s">
        <v>113</v>
      </c>
      <c r="C4" s="3"/>
      <c r="D4" s="3"/>
      <c r="E4" s="3"/>
      <c r="F4" s="3"/>
      <c r="G4" s="81" t="s">
        <v>114</v>
      </c>
      <c r="H4" s="3"/>
      <c r="I4" s="3"/>
      <c r="J4" s="3"/>
      <c r="K4" s="3"/>
      <c r="L4" s="3"/>
      <c r="M4" s="3"/>
      <c r="N4" s="3"/>
      <c r="O4" s="3"/>
      <c r="P4" s="3"/>
      <c r="Q4" s="3"/>
      <c r="R4" s="3"/>
      <c r="S4" s="3"/>
      <c r="T4" s="3"/>
      <c r="U4" s="3"/>
      <c r="V4" s="3"/>
      <c r="W4" s="3"/>
      <c r="X4" s="3"/>
      <c r="Y4" s="3"/>
      <c r="Z4" s="3"/>
      <c r="AA4" s="3"/>
      <c r="AB4" s="3"/>
    </row>
    <row r="5" spans="1:28" ht="15" customHeight="1">
      <c r="A5" s="3"/>
      <c r="B5" s="3" t="s">
        <v>115</v>
      </c>
      <c r="C5" s="3"/>
      <c r="D5" s="3"/>
      <c r="E5" s="3"/>
      <c r="F5" s="3"/>
      <c r="G5" s="3" t="s">
        <v>328</v>
      </c>
      <c r="H5" s="192"/>
      <c r="I5" s="192"/>
      <c r="J5" s="3"/>
      <c r="K5" s="3"/>
      <c r="L5" s="3"/>
      <c r="M5" s="3"/>
      <c r="N5" s="3"/>
      <c r="O5" s="3"/>
      <c r="P5" s="3"/>
      <c r="Q5" s="3"/>
      <c r="R5" s="3"/>
      <c r="S5" s="3"/>
      <c r="T5" s="3"/>
      <c r="U5" s="3"/>
      <c r="V5" s="3"/>
      <c r="W5" s="3"/>
      <c r="X5" s="3"/>
      <c r="Y5" s="3"/>
      <c r="Z5" s="3"/>
      <c r="AA5" s="3"/>
      <c r="AB5" s="3"/>
    </row>
    <row r="6" spans="1:28" ht="27.6" customHeight="1">
      <c r="A6" s="3"/>
      <c r="B6" s="3"/>
      <c r="C6" s="82" t="s">
        <v>329</v>
      </c>
      <c r="D6" s="82" t="s">
        <v>330</v>
      </c>
      <c r="E6" s="82" t="s">
        <v>116</v>
      </c>
      <c r="F6" s="3"/>
      <c r="G6" s="3"/>
      <c r="H6" s="83">
        <v>2023</v>
      </c>
      <c r="I6" s="83">
        <v>2022</v>
      </c>
      <c r="J6" s="83">
        <v>2021</v>
      </c>
      <c r="K6" s="83">
        <v>2020</v>
      </c>
      <c r="L6" s="83">
        <v>2019</v>
      </c>
      <c r="M6" s="3"/>
      <c r="N6" s="3"/>
      <c r="O6" s="3"/>
      <c r="P6" s="3"/>
      <c r="Q6" s="3"/>
      <c r="R6" s="3"/>
      <c r="S6" s="3"/>
      <c r="T6" s="3"/>
      <c r="U6" s="3"/>
      <c r="V6" s="3"/>
      <c r="W6" s="3"/>
      <c r="X6" s="3"/>
      <c r="Y6" s="3"/>
      <c r="Z6" s="3"/>
      <c r="AA6" s="3"/>
      <c r="AB6" s="3"/>
    </row>
    <row r="7" spans="1:28" ht="6.6" customHeight="1">
      <c r="A7" s="3"/>
      <c r="B7" s="68"/>
      <c r="C7" s="68"/>
      <c r="D7" s="68"/>
      <c r="E7" s="68"/>
      <c r="F7" s="3"/>
      <c r="G7" s="68"/>
      <c r="H7" s="68"/>
      <c r="I7" s="68"/>
      <c r="J7" s="68"/>
      <c r="K7" s="68"/>
      <c r="L7" s="68"/>
      <c r="M7" s="3"/>
      <c r="N7" s="3"/>
      <c r="O7" s="3"/>
      <c r="P7" s="3"/>
      <c r="Q7" s="3"/>
      <c r="R7" s="3"/>
      <c r="S7" s="3"/>
      <c r="T7" s="3"/>
      <c r="U7" s="3"/>
      <c r="V7" s="3"/>
      <c r="W7" s="3"/>
      <c r="X7" s="3"/>
      <c r="Y7" s="3"/>
      <c r="Z7" s="3"/>
      <c r="AA7" s="3"/>
      <c r="AB7" s="3"/>
    </row>
    <row r="8" spans="1:28" ht="15" customHeight="1">
      <c r="A8" s="3"/>
      <c r="B8" s="84" t="s">
        <v>117</v>
      </c>
      <c r="C8" s="85">
        <v>36737800000</v>
      </c>
      <c r="D8" s="85">
        <v>38300000000</v>
      </c>
      <c r="E8" s="86">
        <v>0</v>
      </c>
      <c r="F8" s="3"/>
      <c r="G8" s="70" t="s">
        <v>118</v>
      </c>
      <c r="H8" s="101"/>
      <c r="I8" s="101"/>
      <c r="J8" s="101"/>
      <c r="K8" s="101"/>
      <c r="L8" s="101"/>
      <c r="M8" s="3"/>
      <c r="N8" s="3"/>
      <c r="O8" s="3"/>
      <c r="P8" s="3"/>
      <c r="Q8" s="3"/>
      <c r="R8" s="3"/>
      <c r="S8" s="3"/>
      <c r="T8" s="3"/>
      <c r="U8" s="3"/>
      <c r="V8" s="3"/>
      <c r="W8" s="3"/>
      <c r="X8" s="3"/>
      <c r="Y8" s="3"/>
      <c r="Z8" s="3"/>
      <c r="AA8" s="3"/>
      <c r="AB8" s="3"/>
    </row>
    <row r="9" spans="1:28" ht="15" customHeight="1">
      <c r="A9" s="3"/>
      <c r="B9" s="87" t="s">
        <v>119</v>
      </c>
      <c r="C9" s="88">
        <v>19362100000</v>
      </c>
      <c r="D9" s="88">
        <v>16600000000</v>
      </c>
      <c r="E9" s="89">
        <v>0</v>
      </c>
      <c r="F9" s="3"/>
      <c r="G9" s="90" t="s">
        <v>120</v>
      </c>
      <c r="H9" s="91">
        <v>12.3</v>
      </c>
      <c r="I9" s="92">
        <v>3.8</v>
      </c>
      <c r="J9" s="92">
        <v>16.5</v>
      </c>
      <c r="K9" s="92">
        <v>3.2</v>
      </c>
      <c r="L9" s="93">
        <v>6.4</v>
      </c>
      <c r="M9" s="3"/>
      <c r="N9" s="3"/>
      <c r="O9" s="3"/>
      <c r="P9" s="3"/>
      <c r="Q9" s="3"/>
      <c r="R9" s="3"/>
      <c r="S9" s="3"/>
      <c r="T9" s="3"/>
      <c r="U9" s="3"/>
      <c r="V9" s="3"/>
      <c r="W9" s="3"/>
      <c r="X9" s="3"/>
      <c r="Y9" s="3"/>
      <c r="Z9" s="3"/>
      <c r="AA9" s="3"/>
      <c r="AB9" s="3"/>
    </row>
    <row r="10" spans="1:28" ht="15" customHeight="1">
      <c r="A10" s="3"/>
      <c r="B10" s="78"/>
      <c r="C10" s="78"/>
      <c r="D10" s="78"/>
      <c r="E10" s="78"/>
      <c r="F10" s="3"/>
      <c r="G10" s="94" t="s">
        <v>121</v>
      </c>
      <c r="H10" s="95">
        <f>+H9+I10</f>
        <v>42.2</v>
      </c>
      <c r="I10" s="95">
        <f>+I9+J10</f>
        <v>29.900000000000002</v>
      </c>
      <c r="J10" s="95">
        <f>+J9+K10</f>
        <v>26.1</v>
      </c>
      <c r="K10" s="95">
        <f>+K9+L10</f>
        <v>9.6000000000000014</v>
      </c>
      <c r="L10" s="95">
        <f>SUM(L9)</f>
        <v>6.4</v>
      </c>
      <c r="M10" s="3"/>
      <c r="N10" s="3"/>
      <c r="O10" s="3"/>
      <c r="P10" s="3"/>
      <c r="Q10" s="3"/>
      <c r="R10" s="3"/>
      <c r="S10" s="3"/>
      <c r="T10" s="3"/>
      <c r="U10" s="3"/>
      <c r="V10" s="3"/>
      <c r="W10" s="3"/>
      <c r="X10" s="3"/>
      <c r="Y10" s="3"/>
      <c r="Z10" s="3"/>
      <c r="AA10" s="3"/>
      <c r="AB10" s="3"/>
    </row>
    <row r="11" spans="1:28" ht="15.75" customHeight="1">
      <c r="A11" s="3"/>
      <c r="B11" s="57"/>
      <c r="C11" s="57"/>
      <c r="D11" s="57"/>
      <c r="E11" s="57"/>
      <c r="F11" s="3"/>
      <c r="G11" s="13"/>
      <c r="H11" s="51"/>
      <c r="I11" s="51"/>
      <c r="J11" s="51"/>
      <c r="K11" s="51"/>
      <c r="L11" s="51"/>
      <c r="M11" s="3"/>
      <c r="N11" s="3"/>
      <c r="O11" s="3"/>
      <c r="P11" s="3"/>
      <c r="Q11" s="3"/>
      <c r="R11" s="3"/>
      <c r="S11" s="3"/>
      <c r="T11" s="3"/>
      <c r="U11" s="3"/>
      <c r="V11" s="3"/>
      <c r="W11" s="3"/>
      <c r="X11" s="3"/>
      <c r="Y11" s="3"/>
      <c r="Z11" s="3"/>
      <c r="AA11" s="3"/>
      <c r="AB11" s="3"/>
    </row>
    <row r="12" spans="1:28" ht="22.5" customHeight="1">
      <c r="A12" s="3"/>
      <c r="B12" s="194" t="s">
        <v>122</v>
      </c>
      <c r="C12" s="194"/>
      <c r="D12" s="57"/>
      <c r="E12" s="57"/>
      <c r="F12" s="3"/>
      <c r="G12" s="80"/>
      <c r="H12" s="96"/>
      <c r="I12" s="96"/>
      <c r="J12" s="96"/>
      <c r="K12" s="96"/>
      <c r="L12" s="96"/>
      <c r="M12" s="3"/>
      <c r="N12" s="3"/>
      <c r="O12" s="3"/>
      <c r="P12" s="3"/>
      <c r="Q12" s="3"/>
      <c r="R12" s="3"/>
      <c r="S12" s="3"/>
      <c r="T12" s="3"/>
      <c r="U12" s="3"/>
      <c r="V12" s="3"/>
      <c r="W12" s="3"/>
      <c r="X12" s="3"/>
      <c r="Y12" s="3"/>
      <c r="Z12" s="3"/>
      <c r="AA12" s="3"/>
      <c r="AB12" s="3"/>
    </row>
    <row r="13" spans="1:28" ht="15" customHeight="1">
      <c r="A13" s="3"/>
      <c r="B13" s="194" t="s">
        <v>123</v>
      </c>
      <c r="C13" s="194"/>
      <c r="D13" s="3"/>
      <c r="E13" s="3"/>
      <c r="F13" s="3"/>
      <c r="G13" s="16" t="s">
        <v>124</v>
      </c>
      <c r="H13" s="97"/>
      <c r="I13" s="97"/>
      <c r="J13" s="97"/>
      <c r="K13" s="97"/>
      <c r="L13" s="97"/>
      <c r="M13" s="3"/>
      <c r="N13" s="3"/>
      <c r="O13" s="3"/>
      <c r="P13" s="3"/>
      <c r="Q13" s="3"/>
      <c r="R13" s="3"/>
      <c r="S13" s="3"/>
      <c r="T13" s="3"/>
      <c r="U13" s="3"/>
      <c r="V13" s="3"/>
      <c r="W13" s="3"/>
      <c r="X13" s="3"/>
      <c r="Y13" s="3"/>
      <c r="Z13" s="3"/>
      <c r="AA13" s="3"/>
      <c r="AB13" s="3"/>
    </row>
    <row r="14" spans="1:28" ht="23.25" customHeight="1">
      <c r="A14" s="3"/>
      <c r="B14" s="194" t="s">
        <v>125</v>
      </c>
      <c r="C14" s="194"/>
      <c r="D14" s="3"/>
      <c r="E14" s="3"/>
      <c r="F14" s="3"/>
      <c r="G14" s="98" t="s">
        <v>120</v>
      </c>
      <c r="H14" s="99">
        <f>H15-I15</f>
        <v>3.6999999999999993</v>
      </c>
      <c r="I14" s="99">
        <v>5.5</v>
      </c>
      <c r="J14" s="99">
        <v>6.1</v>
      </c>
      <c r="K14" s="99">
        <v>3.7</v>
      </c>
      <c r="L14" s="100">
        <v>0.4</v>
      </c>
      <c r="M14" s="3"/>
      <c r="N14" s="3"/>
      <c r="O14" s="3"/>
      <c r="P14" s="3"/>
      <c r="Q14" s="3"/>
      <c r="R14" s="3"/>
      <c r="S14" s="3"/>
      <c r="T14" s="3"/>
      <c r="U14" s="3"/>
      <c r="V14" s="3"/>
      <c r="W14" s="3"/>
      <c r="X14" s="3"/>
      <c r="Y14" s="3"/>
      <c r="Z14" s="3"/>
      <c r="AA14" s="3"/>
      <c r="AB14" s="3"/>
    </row>
    <row r="15" spans="1:28" ht="48" customHeight="1">
      <c r="A15" s="3"/>
      <c r="B15" s="194" t="s">
        <v>331</v>
      </c>
      <c r="C15" s="194"/>
      <c r="D15" s="57"/>
      <c r="E15" s="57"/>
      <c r="F15" s="3"/>
      <c r="G15" s="94" t="s">
        <v>121</v>
      </c>
      <c r="H15" s="95">
        <v>19.399999999999999</v>
      </c>
      <c r="I15" s="95">
        <f>+I14+J15</f>
        <v>15.7</v>
      </c>
      <c r="J15" s="95">
        <f>+J14+K15</f>
        <v>10.199999999999999</v>
      </c>
      <c r="K15" s="95">
        <f>+K14+L15</f>
        <v>4.1000000000000005</v>
      </c>
      <c r="L15" s="95">
        <f>SUM(L14)</f>
        <v>0.4</v>
      </c>
      <c r="M15" s="3"/>
      <c r="N15" s="3"/>
      <c r="O15" s="3"/>
      <c r="P15" s="3"/>
      <c r="Q15" s="3"/>
      <c r="R15" s="3"/>
      <c r="S15" s="3"/>
      <c r="T15" s="3"/>
      <c r="U15" s="3"/>
      <c r="V15" s="3"/>
      <c r="W15" s="3"/>
      <c r="X15" s="3"/>
      <c r="Y15" s="3"/>
      <c r="Z15" s="3"/>
      <c r="AA15" s="3"/>
      <c r="AB15" s="3"/>
    </row>
    <row r="16" spans="1:28" ht="15" customHeight="1">
      <c r="A16" s="3"/>
      <c r="B16" s="57"/>
      <c r="C16" s="57"/>
      <c r="D16" s="57"/>
      <c r="E16" s="57"/>
      <c r="F16" s="3"/>
      <c r="G16" s="79"/>
      <c r="H16" s="3"/>
      <c r="I16" s="3"/>
      <c r="J16" s="3"/>
      <c r="K16" s="3"/>
      <c r="L16" s="3"/>
      <c r="M16" s="3"/>
      <c r="N16" s="3"/>
      <c r="O16" s="3"/>
      <c r="P16" s="3"/>
      <c r="Q16" s="3"/>
      <c r="R16" s="3"/>
      <c r="S16" s="3"/>
      <c r="T16" s="3"/>
      <c r="U16" s="3"/>
      <c r="V16" s="3"/>
      <c r="W16" s="3"/>
      <c r="X16" s="3"/>
      <c r="Y16" s="3"/>
      <c r="Z16" s="3"/>
      <c r="AA16" s="3"/>
      <c r="AB16" s="3"/>
    </row>
    <row r="17" spans="1:28" ht="15" customHeight="1">
      <c r="A17" s="3"/>
      <c r="B17" s="57"/>
      <c r="C17" s="57"/>
      <c r="D17" s="57"/>
      <c r="E17" s="57"/>
      <c r="F17" s="3"/>
      <c r="G17" s="1"/>
      <c r="H17" s="3"/>
      <c r="I17" s="3"/>
      <c r="J17" s="3"/>
      <c r="K17" s="3"/>
      <c r="L17" s="3"/>
      <c r="M17" s="3"/>
      <c r="N17" s="3"/>
      <c r="O17" s="3"/>
      <c r="P17" s="3"/>
      <c r="Q17" s="3"/>
      <c r="R17" s="3"/>
      <c r="S17" s="3"/>
      <c r="T17" s="3"/>
      <c r="U17" s="3"/>
      <c r="V17" s="3"/>
      <c r="W17" s="3"/>
      <c r="X17" s="3"/>
      <c r="Y17" s="3"/>
      <c r="Z17" s="3"/>
      <c r="AA17" s="3"/>
      <c r="AB17" s="3"/>
    </row>
    <row r="18" spans="1:28" ht="15" customHeight="1">
      <c r="A18" s="3"/>
      <c r="B18" s="57"/>
      <c r="C18" s="57"/>
      <c r="D18" s="57"/>
      <c r="E18" s="57"/>
      <c r="F18" s="3"/>
      <c r="G18" s="3"/>
      <c r="H18" s="3"/>
      <c r="I18" s="3"/>
      <c r="J18" s="3"/>
      <c r="K18" s="3"/>
      <c r="L18" s="3"/>
      <c r="M18" s="3"/>
      <c r="N18" s="3"/>
      <c r="O18" s="3"/>
      <c r="P18" s="3"/>
      <c r="Q18" s="3"/>
      <c r="R18" s="3"/>
      <c r="S18" s="3"/>
      <c r="T18" s="3"/>
      <c r="U18" s="3"/>
      <c r="V18" s="3"/>
      <c r="W18" s="3"/>
      <c r="X18" s="3"/>
      <c r="Y18" s="3"/>
      <c r="Z18" s="3"/>
      <c r="AA18" s="3"/>
      <c r="AB18" s="3"/>
    </row>
    <row r="19" spans="1:28" ht="15" customHeight="1">
      <c r="A19" s="3"/>
      <c r="B19" s="57"/>
      <c r="C19" s="57"/>
      <c r="D19" s="57"/>
      <c r="E19" s="57"/>
      <c r="F19" s="3"/>
      <c r="G19" s="3"/>
      <c r="H19" s="3"/>
      <c r="I19" s="3"/>
      <c r="J19" s="3"/>
      <c r="K19" s="3"/>
      <c r="L19" s="3"/>
      <c r="M19" s="3"/>
      <c r="N19" s="3"/>
      <c r="O19" s="3"/>
      <c r="P19" s="3"/>
      <c r="Q19" s="3"/>
      <c r="R19" s="3"/>
      <c r="S19" s="3"/>
      <c r="T19" s="3"/>
      <c r="U19" s="3"/>
      <c r="V19" s="3"/>
      <c r="W19" s="3"/>
      <c r="X19" s="3"/>
      <c r="Y19" s="3"/>
      <c r="Z19" s="3"/>
      <c r="AA19" s="3"/>
      <c r="AB19" s="3"/>
    </row>
    <row r="20" spans="1:28" ht="15.75" customHeight="1">
      <c r="A20" s="3"/>
      <c r="B20" s="57"/>
      <c r="C20" s="57"/>
      <c r="D20" s="57"/>
      <c r="E20" s="57"/>
      <c r="F20" s="3"/>
      <c r="G20" s="3"/>
      <c r="H20" s="3"/>
      <c r="I20" s="3"/>
      <c r="J20" s="3"/>
      <c r="K20" s="3"/>
      <c r="L20" s="3"/>
      <c r="M20" s="3"/>
      <c r="N20" s="3"/>
      <c r="O20" s="3"/>
      <c r="P20" s="3"/>
      <c r="Q20" s="3"/>
      <c r="R20" s="3"/>
      <c r="S20" s="3"/>
      <c r="T20" s="3"/>
      <c r="U20" s="3"/>
      <c r="V20" s="3"/>
      <c r="W20" s="3"/>
      <c r="X20" s="3"/>
      <c r="Y20" s="3"/>
      <c r="Z20" s="3"/>
      <c r="AA20" s="3"/>
      <c r="AB20" s="3"/>
    </row>
    <row r="21" spans="1:28" ht="15" customHeight="1">
      <c r="A21" s="3"/>
      <c r="B21" s="57"/>
      <c r="C21" s="57"/>
      <c r="D21" s="57"/>
      <c r="E21" s="57"/>
      <c r="F21" s="3"/>
      <c r="G21" s="3"/>
      <c r="H21" s="3"/>
      <c r="I21" s="3"/>
      <c r="J21" s="3"/>
      <c r="K21" s="3"/>
      <c r="L21" s="3"/>
      <c r="M21" s="3"/>
      <c r="N21" s="3"/>
      <c r="O21" s="3"/>
      <c r="P21" s="3"/>
      <c r="Q21" s="3"/>
      <c r="R21" s="3"/>
      <c r="S21" s="3"/>
      <c r="T21" s="3"/>
      <c r="U21" s="3"/>
      <c r="V21" s="3"/>
      <c r="W21" s="3"/>
      <c r="X21" s="3"/>
      <c r="Y21" s="3"/>
      <c r="Z21" s="3"/>
      <c r="AA21" s="3"/>
      <c r="AB21" s="3"/>
    </row>
    <row r="22" spans="1:28" ht="15" customHeight="1">
      <c r="A22" s="3"/>
      <c r="B22" s="57"/>
      <c r="C22" s="57"/>
      <c r="D22" s="57"/>
      <c r="E22" s="57"/>
      <c r="F22" s="3"/>
      <c r="G22" s="3"/>
      <c r="H22" s="3"/>
      <c r="I22" s="3"/>
      <c r="J22" s="3"/>
      <c r="K22" s="3"/>
      <c r="L22" s="3"/>
      <c r="M22" s="3"/>
      <c r="N22" s="3"/>
      <c r="O22" s="3"/>
      <c r="P22" s="3"/>
      <c r="Q22" s="3"/>
      <c r="R22" s="3"/>
      <c r="S22" s="3"/>
      <c r="T22" s="3"/>
      <c r="U22" s="3"/>
      <c r="V22" s="3"/>
      <c r="W22" s="3"/>
      <c r="X22" s="3"/>
      <c r="Y22" s="3"/>
      <c r="Z22" s="3"/>
      <c r="AA22" s="3"/>
      <c r="AB22" s="3"/>
    </row>
    <row r="23" spans="1:28" ht="15" customHeight="1">
      <c r="A23" s="3"/>
      <c r="B23" s="57"/>
      <c r="C23" s="57"/>
      <c r="D23" s="57"/>
      <c r="E23" s="57"/>
      <c r="F23" s="3"/>
      <c r="G23" s="3"/>
      <c r="H23" s="3"/>
      <c r="I23" s="3"/>
      <c r="J23" s="3"/>
      <c r="K23" s="3"/>
      <c r="L23" s="3"/>
      <c r="M23" s="3"/>
      <c r="N23" s="3"/>
      <c r="O23" s="3"/>
      <c r="P23" s="3"/>
      <c r="Q23" s="3"/>
      <c r="R23" s="3"/>
      <c r="S23" s="3"/>
      <c r="T23" s="3"/>
      <c r="U23" s="3"/>
      <c r="V23" s="3"/>
      <c r="W23" s="3"/>
      <c r="X23" s="3"/>
      <c r="Y23" s="3"/>
      <c r="Z23" s="3"/>
      <c r="AA23" s="3"/>
      <c r="AB23" s="3"/>
    </row>
    <row r="24" spans="1:28" ht="15" customHeight="1">
      <c r="A24" s="3"/>
      <c r="B24" s="57"/>
      <c r="C24" s="57"/>
      <c r="D24" s="57"/>
      <c r="E24" s="57"/>
      <c r="F24" s="3"/>
      <c r="G24" s="3"/>
      <c r="H24" s="3"/>
      <c r="I24" s="3"/>
      <c r="J24" s="3"/>
      <c r="K24" s="3"/>
      <c r="L24" s="3"/>
      <c r="M24" s="3"/>
      <c r="N24" s="3"/>
      <c r="O24" s="3"/>
      <c r="P24" s="3"/>
      <c r="Q24" s="3"/>
      <c r="R24" s="3"/>
      <c r="S24" s="3"/>
      <c r="T24" s="3"/>
      <c r="U24" s="3"/>
      <c r="V24" s="3"/>
      <c r="W24" s="3"/>
      <c r="X24" s="3"/>
      <c r="Y24" s="3"/>
      <c r="Z24" s="3"/>
      <c r="AA24" s="3"/>
      <c r="AB24" s="3"/>
    </row>
    <row r="25" spans="1:28" ht="15" customHeight="1">
      <c r="A25" s="3"/>
      <c r="B25" s="57"/>
      <c r="C25" s="57"/>
      <c r="D25" s="57"/>
      <c r="E25" s="57"/>
      <c r="F25" s="3"/>
      <c r="G25" s="3"/>
      <c r="H25" s="3"/>
      <c r="I25" s="3"/>
      <c r="J25" s="3"/>
      <c r="K25" s="3"/>
      <c r="L25" s="3"/>
      <c r="M25" s="3"/>
      <c r="N25" s="3"/>
      <c r="O25" s="3"/>
      <c r="P25" s="3"/>
      <c r="Q25" s="3"/>
      <c r="R25" s="3"/>
      <c r="S25" s="3"/>
      <c r="T25" s="3"/>
      <c r="U25" s="3"/>
      <c r="V25" s="3"/>
      <c r="W25" s="3"/>
      <c r="X25" s="3"/>
      <c r="Y25" s="3"/>
      <c r="Z25" s="3"/>
      <c r="AA25" s="3"/>
      <c r="AB25" s="3"/>
    </row>
    <row r="26" spans="1:28" ht="15" customHeight="1">
      <c r="A26" s="3"/>
      <c r="B26" s="57"/>
      <c r="C26" s="57"/>
      <c r="D26" s="57"/>
      <c r="E26" s="57"/>
      <c r="F26" s="3"/>
      <c r="G26" s="3"/>
      <c r="H26" s="3"/>
      <c r="I26" s="3"/>
      <c r="J26" s="3"/>
      <c r="K26" s="3"/>
      <c r="L26" s="3"/>
      <c r="M26" s="3"/>
      <c r="N26" s="3"/>
      <c r="O26" s="3"/>
      <c r="P26" s="3"/>
      <c r="Q26" s="3"/>
      <c r="R26" s="3"/>
      <c r="S26" s="3"/>
      <c r="T26" s="3"/>
      <c r="U26" s="3"/>
      <c r="V26" s="3"/>
      <c r="W26" s="3"/>
      <c r="X26" s="3"/>
      <c r="Y26" s="3"/>
      <c r="Z26" s="3"/>
      <c r="AA26" s="3"/>
      <c r="AB26" s="3"/>
    </row>
    <row r="27" spans="1:28" ht="15" customHeight="1">
      <c r="A27" s="3"/>
      <c r="B27" s="57"/>
      <c r="C27" s="57"/>
      <c r="D27" s="57"/>
      <c r="E27" s="57"/>
      <c r="F27" s="3"/>
      <c r="G27" s="3"/>
      <c r="H27" s="3"/>
      <c r="I27" s="3"/>
      <c r="J27" s="3"/>
      <c r="K27" s="3"/>
      <c r="L27" s="3"/>
      <c r="M27" s="3"/>
      <c r="N27" s="3"/>
      <c r="O27" s="3"/>
      <c r="P27" s="3"/>
      <c r="Q27" s="3"/>
      <c r="R27" s="3"/>
      <c r="S27" s="3"/>
      <c r="T27" s="3"/>
      <c r="U27" s="3"/>
      <c r="V27" s="3"/>
      <c r="W27" s="3"/>
      <c r="X27" s="3"/>
      <c r="Y27" s="3"/>
      <c r="Z27" s="3"/>
      <c r="AA27" s="3"/>
      <c r="AB27" s="3"/>
    </row>
    <row r="28" spans="1:28" ht="27.6" customHeight="1">
      <c r="A28" s="3"/>
      <c r="B28" s="57"/>
      <c r="C28" s="57"/>
      <c r="D28" s="57"/>
      <c r="E28" s="57"/>
      <c r="F28" s="3"/>
      <c r="G28" s="3"/>
      <c r="H28" s="3"/>
      <c r="I28" s="3"/>
      <c r="J28" s="3"/>
      <c r="K28" s="3"/>
      <c r="L28" s="3"/>
      <c r="M28" s="3"/>
      <c r="N28" s="3"/>
      <c r="O28" s="3"/>
      <c r="P28" s="3"/>
      <c r="Q28" s="3"/>
      <c r="R28" s="3"/>
      <c r="S28" s="3"/>
      <c r="T28" s="3"/>
      <c r="U28" s="3"/>
      <c r="V28" s="3"/>
      <c r="W28" s="3"/>
      <c r="X28" s="3"/>
      <c r="Y28" s="3"/>
      <c r="Z28" s="3"/>
      <c r="AA28" s="3"/>
      <c r="AB28" s="3"/>
    </row>
    <row r="29" spans="1:28" ht="15" customHeight="1">
      <c r="A29" s="3"/>
      <c r="B29" s="57"/>
      <c r="C29" s="57"/>
      <c r="D29" s="57"/>
      <c r="E29" s="57"/>
      <c r="F29" s="3"/>
      <c r="G29" s="3"/>
      <c r="H29" s="3"/>
      <c r="I29" s="3"/>
      <c r="J29" s="3"/>
      <c r="K29" s="3"/>
      <c r="L29" s="3"/>
      <c r="M29" s="3"/>
      <c r="N29" s="3"/>
      <c r="O29" s="3"/>
      <c r="P29" s="3"/>
      <c r="Q29" s="3"/>
      <c r="R29" s="3"/>
      <c r="S29" s="3"/>
      <c r="T29" s="3"/>
      <c r="U29" s="3"/>
      <c r="V29" s="3"/>
      <c r="W29" s="3"/>
      <c r="X29" s="3"/>
      <c r="Y29" s="3"/>
      <c r="Z29" s="3"/>
      <c r="AA29" s="3"/>
      <c r="AB29" s="3"/>
    </row>
    <row r="30" spans="1:28" ht="15" customHeight="1">
      <c r="A30" s="3"/>
      <c r="B30" s="57"/>
      <c r="C30" s="57"/>
      <c r="D30" s="57"/>
      <c r="E30" s="57"/>
      <c r="F30" s="3"/>
      <c r="G30" s="3"/>
      <c r="H30" s="3"/>
      <c r="I30" s="3"/>
      <c r="J30" s="3"/>
      <c r="K30" s="3"/>
      <c r="L30" s="3"/>
      <c r="M30" s="3"/>
      <c r="N30" s="3"/>
      <c r="O30" s="3"/>
      <c r="P30" s="3"/>
      <c r="Q30" s="3"/>
      <c r="R30" s="3"/>
      <c r="S30" s="3"/>
      <c r="T30" s="3"/>
      <c r="U30" s="3"/>
      <c r="V30" s="3"/>
      <c r="W30" s="3"/>
      <c r="X30" s="3"/>
      <c r="Y30" s="3"/>
      <c r="Z30" s="3"/>
      <c r="AA30" s="3"/>
      <c r="AB30" s="3"/>
    </row>
    <row r="31" spans="1:28" ht="15" customHeight="1">
      <c r="A31" s="3"/>
      <c r="B31" s="57"/>
      <c r="C31" s="57"/>
      <c r="D31" s="57"/>
      <c r="E31" s="57"/>
      <c r="F31" s="3"/>
      <c r="G31" s="3"/>
      <c r="H31" s="3"/>
      <c r="I31" s="3"/>
      <c r="J31" s="3"/>
      <c r="K31" s="3"/>
      <c r="L31" s="3"/>
      <c r="M31" s="3"/>
      <c r="N31" s="3"/>
      <c r="O31" s="3"/>
      <c r="P31" s="3"/>
      <c r="Q31" s="3"/>
      <c r="R31" s="3"/>
      <c r="S31" s="3"/>
      <c r="T31" s="3"/>
      <c r="U31" s="3"/>
      <c r="V31" s="3"/>
      <c r="W31" s="3"/>
      <c r="X31" s="3"/>
      <c r="Y31" s="3"/>
      <c r="Z31" s="3"/>
      <c r="AA31" s="3"/>
      <c r="AB31" s="3"/>
    </row>
    <row r="32" spans="1:28" ht="1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row>
    <row r="33" spans="1:28" ht="1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row>
    <row r="34" spans="1:28" ht="15"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row>
    <row r="35" spans="1:28" ht="1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row>
    <row r="36" spans="1:28" ht="1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row>
    <row r="37" spans="1:28" ht="1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row>
    <row r="38" spans="1:28" ht="1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row>
    <row r="39" spans="1:28" ht="1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row>
    <row r="40" spans="1:28" ht="1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row>
    <row r="41" spans="1:28" ht="1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row>
    <row r="42" spans="1:28" ht="15" customHeight="1">
      <c r="A42" s="3"/>
      <c r="B42" s="3"/>
      <c r="C42" s="3"/>
      <c r="D42" s="3"/>
      <c r="E42" s="3"/>
      <c r="F42" s="3"/>
      <c r="G42" s="57"/>
      <c r="H42" s="57"/>
      <c r="I42" s="57"/>
      <c r="J42" s="57"/>
      <c r="K42" s="57"/>
      <c r="L42" s="57"/>
      <c r="M42" s="3"/>
      <c r="N42" s="3"/>
      <c r="O42" s="3"/>
      <c r="P42" s="3"/>
      <c r="Q42" s="3"/>
      <c r="R42" s="3"/>
      <c r="S42" s="3"/>
      <c r="T42" s="3"/>
      <c r="U42" s="3"/>
      <c r="V42" s="3"/>
      <c r="W42" s="3"/>
      <c r="X42" s="3"/>
      <c r="Y42" s="3"/>
      <c r="Z42" s="3"/>
      <c r="AA42" s="3"/>
      <c r="AB42" s="3"/>
    </row>
    <row r="43" spans="1:28" ht="15" customHeight="1">
      <c r="A43" s="3"/>
      <c r="B43" s="3"/>
      <c r="C43" s="3"/>
      <c r="D43" s="3"/>
      <c r="E43" s="3"/>
      <c r="F43" s="3"/>
      <c r="G43" s="57"/>
      <c r="H43" s="57"/>
      <c r="I43" s="57"/>
      <c r="J43" s="57"/>
      <c r="K43" s="57"/>
      <c r="L43" s="57"/>
      <c r="M43" s="3"/>
      <c r="N43" s="3"/>
      <c r="O43" s="3"/>
      <c r="P43" s="3"/>
      <c r="Q43" s="3"/>
      <c r="R43" s="3"/>
      <c r="S43" s="3"/>
      <c r="T43" s="3"/>
      <c r="U43" s="3"/>
      <c r="V43" s="3"/>
      <c r="W43" s="3"/>
      <c r="X43" s="3"/>
      <c r="Y43" s="3"/>
      <c r="Z43" s="3"/>
      <c r="AA43" s="3"/>
      <c r="AB43" s="3"/>
    </row>
    <row r="44" spans="1:28" ht="15" customHeight="1">
      <c r="A44" s="3"/>
      <c r="B44" s="3"/>
      <c r="C44" s="3"/>
      <c r="D44" s="3"/>
      <c r="E44" s="3"/>
      <c r="F44" s="3"/>
      <c r="G44" s="57"/>
      <c r="H44" s="57"/>
      <c r="I44" s="57"/>
      <c r="J44" s="57"/>
      <c r="K44" s="57"/>
      <c r="L44" s="57"/>
      <c r="M44" s="3"/>
      <c r="N44" s="3"/>
      <c r="O44" s="3"/>
      <c r="P44" s="3"/>
      <c r="Q44" s="3"/>
      <c r="R44" s="3"/>
      <c r="S44" s="3"/>
      <c r="T44" s="3"/>
      <c r="U44" s="3"/>
      <c r="V44" s="3"/>
      <c r="W44" s="3"/>
      <c r="X44" s="3"/>
      <c r="Y44" s="3"/>
      <c r="Z44" s="3"/>
      <c r="AA44" s="3"/>
      <c r="AB44" s="3"/>
    </row>
  </sheetData>
  <mergeCells count="5">
    <mergeCell ref="H5:I5"/>
    <mergeCell ref="B12:C12"/>
    <mergeCell ref="B14:C14"/>
    <mergeCell ref="B13:C13"/>
    <mergeCell ref="B15:C1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48"/>
  <sheetViews>
    <sheetView showRuler="0" workbookViewId="0"/>
  </sheetViews>
  <sheetFormatPr defaultColWidth="13.7109375" defaultRowHeight="12.75"/>
  <cols>
    <col min="1" max="1" width="7" customWidth="1"/>
    <col min="2" max="2" width="37" customWidth="1"/>
    <col min="3" max="5" width="16.85546875" customWidth="1"/>
    <col min="6" max="6" width="32.7109375" customWidth="1"/>
    <col min="7" max="9" width="25.7109375" customWidth="1"/>
  </cols>
  <sheetData>
    <row r="1" spans="1:26" ht="15" customHeight="1">
      <c r="A1" s="3"/>
      <c r="B1" s="3"/>
      <c r="C1" s="3"/>
      <c r="D1" s="3"/>
      <c r="E1" s="3"/>
      <c r="F1" s="3"/>
      <c r="G1" s="3"/>
      <c r="H1" s="3"/>
      <c r="I1" s="3"/>
      <c r="J1" s="3"/>
      <c r="K1" s="3"/>
      <c r="L1" s="3"/>
      <c r="M1" s="3"/>
      <c r="N1" s="3"/>
      <c r="O1" s="3"/>
      <c r="P1" s="3"/>
      <c r="Q1" s="3"/>
      <c r="R1" s="3"/>
      <c r="S1" s="3"/>
      <c r="T1" s="3"/>
      <c r="U1" s="3"/>
      <c r="V1" s="3"/>
      <c r="W1" s="3"/>
      <c r="X1" s="3"/>
      <c r="Y1" s="3"/>
      <c r="Z1" s="3"/>
    </row>
    <row r="2" spans="1:26" ht="15" customHeight="1">
      <c r="A2" s="3"/>
      <c r="B2" s="12" t="s">
        <v>126</v>
      </c>
      <c r="C2" s="3"/>
      <c r="D2" s="3"/>
      <c r="E2" s="3"/>
      <c r="F2" s="3"/>
      <c r="G2" s="3"/>
      <c r="H2" s="3"/>
      <c r="I2" s="3"/>
      <c r="J2" s="3"/>
      <c r="K2" s="3"/>
      <c r="L2" s="3"/>
      <c r="M2" s="3"/>
      <c r="N2" s="3"/>
      <c r="O2" s="3"/>
      <c r="P2" s="3"/>
      <c r="Q2" s="3"/>
      <c r="R2" s="3"/>
      <c r="S2" s="3"/>
      <c r="T2" s="3"/>
      <c r="U2" s="3"/>
      <c r="V2" s="3"/>
      <c r="W2" s="3"/>
      <c r="X2" s="3"/>
      <c r="Y2" s="3"/>
      <c r="Z2" s="3"/>
    </row>
    <row r="3" spans="1:26" ht="15" customHeight="1">
      <c r="A3" s="3"/>
      <c r="B3" s="3"/>
      <c r="C3" s="3"/>
      <c r="D3" s="3"/>
      <c r="E3" s="3"/>
      <c r="F3" s="3"/>
      <c r="G3" s="3"/>
      <c r="H3" s="3"/>
      <c r="I3" s="3"/>
      <c r="J3" s="3"/>
      <c r="K3" s="3"/>
      <c r="L3" s="3"/>
      <c r="M3" s="3"/>
      <c r="N3" s="3"/>
      <c r="O3" s="3"/>
      <c r="P3" s="3"/>
      <c r="Q3" s="3"/>
      <c r="R3" s="3"/>
      <c r="S3" s="3"/>
      <c r="T3" s="3"/>
      <c r="U3" s="3"/>
      <c r="V3" s="3"/>
      <c r="W3" s="3"/>
      <c r="X3" s="3"/>
      <c r="Y3" s="3"/>
      <c r="Z3" s="3"/>
    </row>
    <row r="4" spans="1:26" ht="15" customHeight="1">
      <c r="A4" s="3"/>
      <c r="B4" s="81" t="s">
        <v>127</v>
      </c>
      <c r="C4" s="3"/>
      <c r="D4" s="3"/>
      <c r="E4" s="3"/>
      <c r="F4" s="3"/>
      <c r="G4" s="3"/>
      <c r="H4" s="3"/>
      <c r="I4" s="3"/>
      <c r="J4" s="3"/>
      <c r="K4" s="3"/>
      <c r="L4" s="3"/>
      <c r="M4" s="3"/>
      <c r="N4" s="3"/>
      <c r="O4" s="3"/>
      <c r="P4" s="3"/>
      <c r="Q4" s="3"/>
      <c r="R4" s="3"/>
      <c r="S4" s="3"/>
      <c r="T4" s="3"/>
      <c r="U4" s="3"/>
      <c r="V4" s="3"/>
    </row>
    <row r="5" spans="1:26" ht="15" customHeight="1">
      <c r="A5" s="3"/>
      <c r="B5" s="13"/>
      <c r="C5" s="4">
        <v>2023</v>
      </c>
      <c r="D5" s="4">
        <v>2022</v>
      </c>
      <c r="E5" s="4">
        <v>2021</v>
      </c>
      <c r="F5" s="3"/>
      <c r="G5" s="3"/>
      <c r="H5" s="3"/>
      <c r="I5" s="3"/>
      <c r="J5" s="3"/>
      <c r="K5" s="3"/>
      <c r="L5" s="3"/>
      <c r="M5" s="3"/>
      <c r="N5" s="3"/>
      <c r="O5" s="3"/>
      <c r="P5" s="3"/>
      <c r="Q5" s="3"/>
      <c r="R5" s="3"/>
      <c r="S5" s="3"/>
      <c r="T5" s="3"/>
      <c r="U5" s="3"/>
      <c r="V5" s="3"/>
    </row>
    <row r="6" spans="1:26" ht="15" customHeight="1">
      <c r="A6" s="3"/>
      <c r="B6" s="102" t="s">
        <v>128</v>
      </c>
      <c r="C6" s="14" t="s">
        <v>129</v>
      </c>
      <c r="D6" s="14" t="s">
        <v>129</v>
      </c>
      <c r="E6" s="14" t="s">
        <v>129</v>
      </c>
      <c r="F6" s="3"/>
      <c r="G6" s="3"/>
      <c r="H6" s="3"/>
      <c r="I6" s="3"/>
      <c r="J6" s="3"/>
      <c r="K6" s="3"/>
      <c r="L6" s="3"/>
      <c r="M6" s="3"/>
      <c r="N6" s="3"/>
      <c r="O6" s="3"/>
      <c r="P6" s="3"/>
      <c r="Q6" s="3"/>
      <c r="R6" s="3"/>
      <c r="S6" s="3"/>
      <c r="T6" s="3"/>
      <c r="U6" s="3"/>
      <c r="V6" s="3"/>
    </row>
    <row r="7" spans="1:26" ht="6.6" customHeight="1">
      <c r="A7" s="3"/>
      <c r="B7" s="67"/>
      <c r="C7" s="67"/>
      <c r="D7" s="67"/>
      <c r="E7" s="67"/>
      <c r="F7" s="3"/>
      <c r="G7" s="3"/>
      <c r="H7" s="3"/>
      <c r="I7" s="3"/>
      <c r="J7" s="3"/>
      <c r="K7" s="3"/>
      <c r="L7" s="3"/>
      <c r="M7" s="3"/>
      <c r="N7" s="3"/>
      <c r="O7" s="3"/>
      <c r="P7" s="3"/>
      <c r="Q7" s="3"/>
      <c r="R7" s="3"/>
      <c r="S7" s="3"/>
      <c r="T7" s="3"/>
      <c r="U7" s="3"/>
      <c r="V7" s="3"/>
    </row>
    <row r="8" spans="1:26" ht="15.75" customHeight="1">
      <c r="A8" s="3"/>
      <c r="B8" s="6" t="s">
        <v>130</v>
      </c>
      <c r="C8" s="103">
        <v>330000000</v>
      </c>
      <c r="D8" s="103">
        <v>325000000</v>
      </c>
      <c r="E8" s="104">
        <v>345000000</v>
      </c>
      <c r="F8" s="3"/>
      <c r="G8" s="3"/>
      <c r="H8" s="3"/>
      <c r="I8" s="3"/>
      <c r="J8" s="3"/>
      <c r="K8" s="3"/>
      <c r="L8" s="3"/>
      <c r="M8" s="3"/>
      <c r="N8" s="3"/>
      <c r="O8" s="3"/>
      <c r="P8" s="3"/>
      <c r="Q8" s="3"/>
      <c r="R8" s="3"/>
      <c r="S8" s="3"/>
      <c r="T8" s="3"/>
      <c r="U8" s="3"/>
      <c r="V8" s="3"/>
    </row>
    <row r="9" spans="1:26" ht="15.75" customHeight="1">
      <c r="A9" s="3"/>
      <c r="B9" s="9" t="s">
        <v>131</v>
      </c>
      <c r="C9" s="105">
        <v>63000000</v>
      </c>
      <c r="D9" s="105">
        <v>86000000</v>
      </c>
      <c r="E9" s="106">
        <v>105000000</v>
      </c>
      <c r="F9" s="3"/>
      <c r="G9" s="3"/>
      <c r="H9" s="3"/>
      <c r="I9" s="3"/>
      <c r="J9" s="3"/>
      <c r="K9" s="3"/>
      <c r="L9" s="3"/>
      <c r="M9" s="3"/>
      <c r="N9" s="3"/>
      <c r="O9" s="3"/>
      <c r="P9" s="3"/>
      <c r="Q9" s="3"/>
      <c r="R9" s="3"/>
      <c r="S9" s="3"/>
      <c r="T9" s="3"/>
      <c r="U9" s="3"/>
      <c r="V9" s="3"/>
    </row>
    <row r="10" spans="1:26" ht="15.75" customHeight="1">
      <c r="A10" s="3"/>
      <c r="B10" s="9" t="s">
        <v>132</v>
      </c>
      <c r="C10" s="105">
        <f>SUM(C8:C9)</f>
        <v>393000000</v>
      </c>
      <c r="D10" s="105">
        <v>412000000</v>
      </c>
      <c r="E10" s="106">
        <f>SUM(E8:E9)</f>
        <v>450000000</v>
      </c>
      <c r="F10" s="3"/>
      <c r="G10" s="3"/>
      <c r="H10" s="3"/>
      <c r="I10" s="3"/>
      <c r="J10" s="3"/>
      <c r="K10" s="3"/>
      <c r="L10" s="3"/>
      <c r="M10" s="3"/>
      <c r="N10" s="3"/>
      <c r="O10" s="3"/>
      <c r="P10" s="3"/>
      <c r="Q10" s="3"/>
      <c r="R10" s="3"/>
      <c r="S10" s="3"/>
      <c r="T10" s="3"/>
      <c r="U10" s="3"/>
      <c r="V10" s="3"/>
    </row>
    <row r="11" spans="1:26" ht="15.75" customHeight="1">
      <c r="A11" s="3"/>
      <c r="B11" s="20"/>
      <c r="C11" s="20"/>
      <c r="D11" s="20"/>
      <c r="E11" s="20"/>
      <c r="F11" s="3"/>
      <c r="G11" s="3"/>
      <c r="H11" s="3"/>
      <c r="I11" s="3"/>
      <c r="J11" s="3"/>
      <c r="K11" s="3"/>
      <c r="L11" s="3"/>
      <c r="M11" s="3"/>
      <c r="N11" s="3"/>
      <c r="O11" s="3"/>
      <c r="P11" s="3"/>
      <c r="Q11" s="3"/>
      <c r="R11" s="3"/>
      <c r="S11" s="3"/>
      <c r="T11" s="3"/>
      <c r="U11" s="3"/>
      <c r="V11" s="3"/>
    </row>
    <row r="12" spans="1:26" ht="15.75" customHeight="1">
      <c r="A12" s="3"/>
      <c r="B12" s="191" t="s">
        <v>133</v>
      </c>
      <c r="C12" s="191"/>
      <c r="D12" s="13"/>
      <c r="E12" s="13"/>
      <c r="F12" s="3"/>
      <c r="G12" s="3"/>
      <c r="H12" s="3"/>
      <c r="I12" s="3"/>
      <c r="J12" s="3"/>
      <c r="K12" s="3"/>
      <c r="L12" s="3"/>
      <c r="M12" s="3"/>
      <c r="N12" s="3"/>
      <c r="O12" s="3"/>
      <c r="P12" s="3"/>
      <c r="Q12" s="3"/>
      <c r="R12" s="3"/>
      <c r="S12" s="3"/>
      <c r="T12" s="3"/>
      <c r="U12" s="3"/>
      <c r="V12" s="3"/>
      <c r="W12" s="57"/>
      <c r="X12" s="57"/>
      <c r="Y12" s="57"/>
      <c r="Z12" s="57"/>
    </row>
    <row r="13" spans="1:26" ht="15.75" customHeight="1">
      <c r="A13" s="3"/>
      <c r="B13" s="57"/>
      <c r="C13" s="57"/>
      <c r="D13" s="57"/>
      <c r="E13" s="3"/>
      <c r="F13" s="13"/>
      <c r="G13" s="13"/>
      <c r="H13" s="13"/>
      <c r="I13" s="13"/>
      <c r="J13" s="3"/>
      <c r="K13" s="3"/>
      <c r="L13" s="3"/>
      <c r="M13" s="3"/>
      <c r="N13" s="3"/>
      <c r="O13" s="3"/>
      <c r="P13" s="3"/>
      <c r="Q13" s="3"/>
      <c r="R13" s="3"/>
      <c r="S13" s="3"/>
      <c r="T13" s="3"/>
      <c r="U13" s="3"/>
      <c r="V13" s="3"/>
      <c r="W13" s="3"/>
      <c r="X13" s="3"/>
      <c r="Y13" s="3"/>
      <c r="Z13" s="3"/>
    </row>
    <row r="14" spans="1:26" ht="15.75" customHeight="1">
      <c r="A14" s="3"/>
      <c r="B14" s="57"/>
      <c r="C14" s="57"/>
      <c r="D14" s="57"/>
      <c r="E14" s="3"/>
      <c r="F14" s="13"/>
      <c r="G14" s="13"/>
      <c r="H14" s="13"/>
      <c r="I14" s="13"/>
      <c r="J14" s="3"/>
      <c r="K14" s="3"/>
      <c r="L14" s="3"/>
      <c r="M14" s="3"/>
      <c r="N14" s="3"/>
      <c r="O14" s="3"/>
      <c r="P14" s="3"/>
      <c r="Q14" s="3"/>
      <c r="R14" s="3"/>
      <c r="S14" s="3"/>
      <c r="T14" s="3"/>
      <c r="U14" s="3"/>
      <c r="V14" s="3"/>
      <c r="W14" s="3"/>
      <c r="X14" s="3"/>
      <c r="Y14" s="3"/>
      <c r="Z14" s="3"/>
    </row>
    <row r="15" spans="1:26" ht="15.75" customHeight="1">
      <c r="A15" s="3"/>
      <c r="B15" s="57"/>
      <c r="C15" s="57"/>
      <c r="D15" s="57"/>
      <c r="E15" s="3"/>
      <c r="F15" s="13"/>
      <c r="G15" s="13"/>
      <c r="H15" s="13"/>
      <c r="I15" s="13"/>
      <c r="J15" s="3"/>
      <c r="K15" s="3"/>
      <c r="L15" s="3"/>
      <c r="M15" s="3"/>
      <c r="N15" s="3"/>
      <c r="O15" s="3"/>
      <c r="P15" s="3"/>
      <c r="Q15" s="3"/>
      <c r="R15" s="3"/>
      <c r="S15" s="3"/>
      <c r="T15" s="3"/>
      <c r="U15" s="3"/>
      <c r="V15" s="3"/>
      <c r="W15" s="3"/>
      <c r="X15" s="3"/>
      <c r="Y15" s="3"/>
      <c r="Z15" s="3"/>
    </row>
    <row r="16" spans="1:26" ht="15.75" customHeight="1">
      <c r="A16" s="3"/>
      <c r="B16" s="57"/>
      <c r="C16" s="57"/>
      <c r="D16" s="57"/>
      <c r="E16" s="3"/>
      <c r="F16" s="3"/>
      <c r="G16" s="3"/>
      <c r="H16" s="3"/>
      <c r="I16" s="3"/>
      <c r="J16" s="3"/>
      <c r="K16" s="3"/>
      <c r="L16" s="3"/>
      <c r="M16" s="3"/>
      <c r="N16" s="3"/>
      <c r="O16" s="3"/>
      <c r="P16" s="3"/>
      <c r="Q16" s="3"/>
      <c r="R16" s="3"/>
      <c r="S16" s="3"/>
      <c r="T16" s="3"/>
      <c r="U16" s="3"/>
      <c r="V16" s="3"/>
      <c r="W16" s="3"/>
      <c r="X16" s="3"/>
      <c r="Y16" s="3"/>
      <c r="Z16" s="3"/>
    </row>
    <row r="17" spans="1:26" ht="15.75" customHeight="1">
      <c r="A17" s="3"/>
      <c r="B17" s="57"/>
      <c r="C17" s="57"/>
      <c r="D17" s="57"/>
      <c r="E17" s="3"/>
      <c r="F17" s="3"/>
      <c r="G17" s="3"/>
      <c r="H17" s="3"/>
      <c r="I17" s="3"/>
      <c r="J17" s="3"/>
      <c r="K17" s="3"/>
      <c r="L17" s="3"/>
      <c r="M17" s="3"/>
      <c r="N17" s="3"/>
      <c r="O17" s="3"/>
      <c r="P17" s="3"/>
      <c r="Q17" s="3"/>
      <c r="R17" s="3"/>
      <c r="S17" s="3"/>
      <c r="T17" s="3"/>
      <c r="U17" s="3"/>
      <c r="V17" s="3"/>
      <c r="W17" s="3"/>
      <c r="X17" s="3"/>
      <c r="Y17" s="3"/>
      <c r="Z17" s="3"/>
    </row>
    <row r="18" spans="1:26" ht="15.75" customHeight="1">
      <c r="A18" s="3"/>
      <c r="B18" s="57"/>
      <c r="C18" s="57"/>
      <c r="D18" s="57"/>
      <c r="E18" s="3"/>
      <c r="F18" s="3"/>
      <c r="G18" s="3"/>
      <c r="H18" s="3"/>
      <c r="I18" s="3"/>
      <c r="J18" s="3"/>
      <c r="K18" s="3"/>
      <c r="L18" s="3"/>
      <c r="M18" s="3"/>
      <c r="N18" s="3"/>
      <c r="O18" s="3"/>
      <c r="P18" s="3"/>
      <c r="Q18" s="3"/>
      <c r="R18" s="3"/>
      <c r="S18" s="3"/>
      <c r="T18" s="3"/>
      <c r="U18" s="3"/>
      <c r="V18" s="3"/>
      <c r="W18" s="3"/>
      <c r="X18" s="3"/>
      <c r="Y18" s="3"/>
      <c r="Z18" s="3"/>
    </row>
    <row r="19" spans="1:26" ht="15.75" customHeight="1">
      <c r="A19" s="3"/>
      <c r="B19" s="57"/>
      <c r="C19" s="57"/>
      <c r="D19" s="57"/>
      <c r="E19" s="3"/>
      <c r="F19" s="3"/>
      <c r="G19" s="3"/>
      <c r="H19" s="3"/>
      <c r="I19" s="3"/>
      <c r="J19" s="3"/>
      <c r="K19" s="3"/>
      <c r="L19" s="3"/>
      <c r="M19" s="3"/>
      <c r="N19" s="3"/>
      <c r="O19" s="3"/>
      <c r="P19" s="3"/>
      <c r="Q19" s="3"/>
      <c r="R19" s="3"/>
      <c r="S19" s="3"/>
      <c r="T19" s="3"/>
      <c r="U19" s="3"/>
      <c r="V19" s="3"/>
      <c r="W19" s="3"/>
      <c r="X19" s="3"/>
      <c r="Y19" s="3"/>
      <c r="Z19" s="3"/>
    </row>
    <row r="20" spans="1:26" ht="15.75" customHeight="1">
      <c r="A20" s="3"/>
      <c r="B20" s="57"/>
      <c r="C20" s="57"/>
      <c r="D20" s="57"/>
      <c r="E20" s="3"/>
      <c r="F20" s="3"/>
      <c r="G20" s="3"/>
      <c r="H20" s="3"/>
      <c r="I20" s="3"/>
      <c r="J20" s="3"/>
      <c r="K20" s="3"/>
      <c r="L20" s="3"/>
      <c r="M20" s="3"/>
      <c r="N20" s="3"/>
      <c r="O20" s="3"/>
      <c r="P20" s="3"/>
      <c r="Q20" s="3"/>
      <c r="R20" s="3"/>
      <c r="S20" s="3"/>
      <c r="T20" s="3"/>
      <c r="U20" s="3"/>
      <c r="V20" s="3"/>
      <c r="W20" s="3"/>
      <c r="X20" s="3"/>
      <c r="Y20" s="3"/>
      <c r="Z20" s="3"/>
    </row>
    <row r="21" spans="1:26" ht="15.75" customHeight="1">
      <c r="A21" s="3"/>
      <c r="B21" s="57"/>
      <c r="C21" s="57"/>
      <c r="D21" s="57"/>
      <c r="E21" s="3"/>
      <c r="F21" s="3"/>
      <c r="G21" s="3"/>
      <c r="H21" s="3"/>
      <c r="I21" s="3"/>
      <c r="J21" s="3"/>
      <c r="K21" s="3"/>
      <c r="L21" s="3"/>
      <c r="M21" s="3"/>
      <c r="N21" s="3"/>
      <c r="O21" s="3"/>
      <c r="P21" s="3"/>
      <c r="Q21" s="3"/>
      <c r="R21" s="3"/>
      <c r="S21" s="3"/>
      <c r="T21" s="3"/>
      <c r="U21" s="3"/>
      <c r="V21" s="3"/>
      <c r="W21" s="3"/>
      <c r="X21" s="3"/>
      <c r="Y21" s="3"/>
      <c r="Z21" s="3"/>
    </row>
    <row r="22" spans="1:26" ht="15.75" customHeight="1">
      <c r="A22" s="3"/>
      <c r="B22" s="57"/>
      <c r="C22" s="57"/>
      <c r="D22" s="57"/>
      <c r="E22" s="3"/>
      <c r="F22" s="3"/>
      <c r="G22" s="3"/>
      <c r="H22" s="3"/>
      <c r="I22" s="3"/>
      <c r="J22" s="3"/>
      <c r="K22" s="3"/>
      <c r="L22" s="3"/>
      <c r="M22" s="3"/>
      <c r="N22" s="3"/>
      <c r="O22" s="3"/>
      <c r="P22" s="3"/>
      <c r="Q22" s="3"/>
      <c r="R22" s="3"/>
      <c r="S22" s="3"/>
      <c r="T22" s="3"/>
      <c r="U22" s="3"/>
      <c r="V22" s="3"/>
      <c r="W22" s="3"/>
      <c r="X22" s="3"/>
      <c r="Y22" s="3"/>
      <c r="Z22" s="3"/>
    </row>
    <row r="23" spans="1:26" ht="15.75" customHeight="1">
      <c r="A23" s="3"/>
      <c r="B23" s="57"/>
      <c r="C23" s="57"/>
      <c r="D23" s="57"/>
      <c r="E23" s="3"/>
      <c r="F23" s="3"/>
      <c r="G23" s="3"/>
      <c r="H23" s="3"/>
      <c r="I23" s="3"/>
      <c r="J23" s="3"/>
      <c r="K23" s="3"/>
      <c r="L23" s="3"/>
      <c r="M23" s="3"/>
      <c r="N23" s="3"/>
      <c r="O23" s="3"/>
      <c r="P23" s="3"/>
      <c r="Q23" s="3"/>
      <c r="R23" s="3"/>
      <c r="S23" s="3"/>
      <c r="T23" s="3"/>
      <c r="U23" s="3"/>
      <c r="V23" s="3"/>
      <c r="W23" s="3"/>
      <c r="X23" s="3"/>
      <c r="Y23" s="3"/>
      <c r="Z23" s="3"/>
    </row>
    <row r="24" spans="1:26" ht="15.75" customHeight="1">
      <c r="A24" s="3"/>
      <c r="B24" s="57"/>
      <c r="C24" s="57"/>
      <c r="D24" s="57"/>
      <c r="E24" s="3"/>
      <c r="F24" s="3"/>
      <c r="G24" s="3"/>
      <c r="H24" s="3"/>
      <c r="I24" s="3"/>
      <c r="J24" s="3"/>
      <c r="K24" s="3"/>
      <c r="L24" s="3"/>
      <c r="M24" s="3"/>
      <c r="N24" s="3"/>
      <c r="O24" s="3"/>
      <c r="P24" s="3"/>
      <c r="Q24" s="3"/>
      <c r="R24" s="3"/>
      <c r="S24" s="3"/>
      <c r="T24" s="3"/>
      <c r="U24" s="3"/>
      <c r="V24" s="3"/>
      <c r="W24" s="3"/>
      <c r="X24" s="3"/>
      <c r="Y24" s="3"/>
      <c r="Z24" s="3"/>
    </row>
    <row r="25" spans="1:26" ht="15.75" customHeight="1">
      <c r="A25" s="3"/>
      <c r="B25" s="57"/>
      <c r="C25" s="57"/>
      <c r="D25" s="57"/>
      <c r="E25" s="3"/>
      <c r="F25" s="3"/>
      <c r="G25" s="3"/>
      <c r="H25" s="3"/>
      <c r="I25" s="3"/>
      <c r="J25" s="3"/>
      <c r="K25" s="3"/>
      <c r="L25" s="3"/>
      <c r="M25" s="3"/>
      <c r="N25" s="3"/>
      <c r="O25" s="3"/>
      <c r="P25" s="3"/>
      <c r="Q25" s="3"/>
      <c r="R25" s="3"/>
      <c r="S25" s="3"/>
      <c r="T25" s="3"/>
      <c r="U25" s="3"/>
      <c r="V25" s="3"/>
      <c r="W25" s="3"/>
      <c r="X25" s="3"/>
      <c r="Y25" s="3"/>
      <c r="Z25" s="3"/>
    </row>
    <row r="26" spans="1:26" ht="15.75" customHeight="1">
      <c r="A26" s="3"/>
      <c r="B26" s="57"/>
      <c r="C26" s="57"/>
      <c r="D26" s="57"/>
      <c r="E26" s="3"/>
      <c r="F26" s="3"/>
      <c r="G26" s="3"/>
      <c r="H26" s="3"/>
      <c r="I26" s="3"/>
      <c r="J26" s="3"/>
      <c r="K26" s="3"/>
      <c r="L26" s="3"/>
      <c r="M26" s="3"/>
      <c r="N26" s="3"/>
      <c r="O26" s="3"/>
      <c r="P26" s="3"/>
      <c r="Q26" s="3"/>
      <c r="R26" s="3"/>
      <c r="S26" s="3"/>
      <c r="T26" s="3"/>
      <c r="U26" s="3"/>
      <c r="V26" s="3"/>
      <c r="W26" s="3"/>
      <c r="X26" s="3"/>
      <c r="Y26" s="3"/>
      <c r="Z26" s="3"/>
    </row>
    <row r="27" spans="1:26" ht="15.75" customHeight="1">
      <c r="A27" s="3"/>
      <c r="B27" s="57"/>
      <c r="C27" s="57"/>
      <c r="D27" s="57"/>
      <c r="E27" s="3"/>
      <c r="F27" s="3"/>
      <c r="G27" s="3"/>
      <c r="H27" s="3"/>
      <c r="I27" s="3"/>
      <c r="J27" s="3"/>
      <c r="K27" s="3"/>
      <c r="L27" s="3"/>
      <c r="M27" s="3"/>
      <c r="N27" s="3"/>
      <c r="O27" s="3"/>
      <c r="P27" s="3"/>
      <c r="Q27" s="3"/>
      <c r="R27" s="3"/>
      <c r="S27" s="3"/>
      <c r="T27" s="3"/>
      <c r="U27" s="3"/>
      <c r="V27" s="3"/>
      <c r="W27" s="3"/>
      <c r="X27" s="3"/>
      <c r="Y27" s="3"/>
      <c r="Z27" s="3"/>
    </row>
    <row r="28" spans="1:26" ht="15.75" customHeight="1">
      <c r="A28" s="3"/>
      <c r="B28" s="57"/>
      <c r="C28" s="57"/>
      <c r="D28" s="57"/>
      <c r="E28" s="3"/>
      <c r="F28" s="3"/>
      <c r="G28" s="3"/>
      <c r="H28" s="3"/>
      <c r="I28" s="3"/>
      <c r="J28" s="3"/>
      <c r="K28" s="3"/>
      <c r="L28" s="3"/>
      <c r="M28" s="3"/>
      <c r="N28" s="3"/>
      <c r="O28" s="3"/>
      <c r="P28" s="3"/>
      <c r="Q28" s="3"/>
      <c r="R28" s="3"/>
      <c r="S28" s="3"/>
      <c r="T28" s="3"/>
      <c r="U28" s="3"/>
      <c r="V28" s="3"/>
      <c r="W28" s="3"/>
      <c r="X28" s="3"/>
      <c r="Y28" s="3"/>
      <c r="Z28" s="3"/>
    </row>
    <row r="29" spans="1:26" ht="15.75" customHeight="1">
      <c r="A29" s="3"/>
      <c r="B29" s="57"/>
      <c r="C29" s="57"/>
      <c r="D29" s="57"/>
      <c r="E29" s="3"/>
      <c r="F29" s="3"/>
      <c r="G29" s="3"/>
      <c r="H29" s="3"/>
      <c r="I29" s="3"/>
      <c r="J29" s="3"/>
      <c r="K29" s="3"/>
      <c r="L29" s="3"/>
      <c r="M29" s="3"/>
      <c r="N29" s="3"/>
      <c r="O29" s="3"/>
      <c r="P29" s="3"/>
      <c r="Q29" s="3"/>
      <c r="R29" s="3"/>
      <c r="S29" s="3"/>
      <c r="T29" s="3"/>
      <c r="U29" s="3"/>
      <c r="V29" s="3"/>
      <c r="W29" s="3"/>
      <c r="X29" s="3"/>
      <c r="Y29" s="3"/>
      <c r="Z29" s="3"/>
    </row>
    <row r="30" spans="1:26" ht="15.75" customHeight="1">
      <c r="A30" s="3"/>
      <c r="B30" s="57"/>
      <c r="C30" s="57"/>
      <c r="D30" s="57"/>
      <c r="E30" s="3"/>
      <c r="F30" s="3"/>
      <c r="G30" s="3"/>
      <c r="H30" s="3"/>
      <c r="I30" s="3"/>
      <c r="J30" s="3"/>
      <c r="K30" s="3"/>
      <c r="L30" s="3"/>
      <c r="M30" s="3"/>
      <c r="N30" s="3"/>
      <c r="O30" s="3"/>
      <c r="P30" s="3"/>
      <c r="Q30" s="3"/>
      <c r="R30" s="3"/>
      <c r="S30" s="3"/>
      <c r="T30" s="3"/>
      <c r="U30" s="3"/>
      <c r="V30" s="3"/>
      <c r="W30" s="3"/>
      <c r="X30" s="3"/>
      <c r="Y30" s="3"/>
      <c r="Z30" s="3"/>
    </row>
    <row r="31" spans="1:26" ht="15.75" customHeight="1">
      <c r="A31" s="3"/>
      <c r="B31" s="57"/>
      <c r="C31" s="57"/>
      <c r="D31" s="57"/>
      <c r="E31" s="3"/>
      <c r="F31" s="3"/>
      <c r="G31" s="3"/>
      <c r="H31" s="3"/>
      <c r="I31" s="3"/>
      <c r="J31" s="3"/>
      <c r="K31" s="3"/>
      <c r="L31" s="3"/>
      <c r="M31" s="3"/>
      <c r="N31" s="3"/>
      <c r="O31" s="3"/>
      <c r="P31" s="3"/>
      <c r="Q31" s="3"/>
      <c r="R31" s="3"/>
      <c r="S31" s="3"/>
      <c r="T31" s="3"/>
      <c r="U31" s="3"/>
      <c r="V31" s="3"/>
      <c r="W31" s="3"/>
      <c r="X31" s="3"/>
      <c r="Y31" s="3"/>
      <c r="Z31" s="3"/>
    </row>
    <row r="32" spans="1:26" ht="15.75" customHeight="1">
      <c r="A32" s="3"/>
      <c r="B32" s="57"/>
      <c r="C32" s="57"/>
      <c r="D32" s="57"/>
      <c r="E32" s="3"/>
      <c r="F32" s="3"/>
      <c r="G32" s="3"/>
      <c r="H32" s="3"/>
      <c r="I32" s="3"/>
      <c r="J32" s="3"/>
      <c r="K32" s="3"/>
      <c r="L32" s="3"/>
      <c r="M32" s="3"/>
      <c r="N32" s="3"/>
      <c r="O32" s="3"/>
      <c r="P32" s="3"/>
      <c r="Q32" s="3"/>
      <c r="R32" s="3"/>
      <c r="S32" s="3"/>
      <c r="T32" s="3"/>
      <c r="U32" s="3"/>
      <c r="V32" s="3"/>
      <c r="W32" s="3"/>
      <c r="X32" s="3"/>
      <c r="Y32" s="3"/>
      <c r="Z32" s="3"/>
    </row>
    <row r="33" spans="1:26" ht="15.75" customHeight="1">
      <c r="A33" s="3"/>
      <c r="B33" s="57"/>
      <c r="C33" s="57"/>
      <c r="D33" s="57"/>
      <c r="E33" s="3"/>
      <c r="F33" s="3"/>
      <c r="G33" s="3"/>
      <c r="H33" s="3"/>
      <c r="I33" s="3"/>
      <c r="J33" s="3"/>
      <c r="K33" s="3"/>
      <c r="L33" s="3"/>
      <c r="M33" s="3"/>
      <c r="N33" s="3"/>
      <c r="O33" s="3"/>
      <c r="P33" s="3"/>
      <c r="Q33" s="3"/>
      <c r="R33" s="3"/>
      <c r="S33" s="3"/>
      <c r="T33" s="3"/>
      <c r="U33" s="3"/>
      <c r="V33" s="3"/>
      <c r="W33" s="3"/>
      <c r="X33" s="3"/>
      <c r="Y33" s="3"/>
      <c r="Z33" s="3"/>
    </row>
    <row r="34" spans="1:26" ht="15" customHeight="1">
      <c r="A34" s="3"/>
      <c r="B34" s="57"/>
      <c r="C34" s="57"/>
      <c r="D34" s="57"/>
      <c r="E34" s="3"/>
      <c r="F34" s="3"/>
      <c r="G34" s="3"/>
      <c r="H34" s="3"/>
      <c r="I34" s="3"/>
      <c r="J34" s="3"/>
      <c r="K34" s="3"/>
      <c r="L34" s="3"/>
      <c r="M34" s="3"/>
      <c r="N34" s="3"/>
      <c r="O34" s="3"/>
      <c r="P34" s="3"/>
      <c r="Q34" s="3"/>
      <c r="R34" s="3"/>
      <c r="S34" s="3"/>
      <c r="T34" s="3"/>
      <c r="U34" s="3"/>
      <c r="V34" s="3"/>
      <c r="W34" s="3"/>
      <c r="X34" s="3"/>
      <c r="Y34" s="3"/>
      <c r="Z34" s="3"/>
    </row>
    <row r="35" spans="1:26" ht="15" customHeight="1">
      <c r="A35" s="13"/>
      <c r="B35" s="57"/>
      <c r="C35" s="57"/>
      <c r="D35" s="57"/>
      <c r="E35" s="13"/>
      <c r="F35" s="13"/>
      <c r="G35" s="13"/>
      <c r="H35" s="13"/>
      <c r="I35" s="13"/>
      <c r="J35" s="13"/>
      <c r="K35" s="13"/>
      <c r="L35" s="13"/>
      <c r="M35" s="13"/>
      <c r="N35" s="13"/>
      <c r="O35" s="13"/>
      <c r="P35" s="13"/>
      <c r="Q35" s="13"/>
      <c r="R35" s="13"/>
      <c r="S35" s="13"/>
      <c r="T35" s="13"/>
      <c r="U35" s="13"/>
      <c r="V35" s="13"/>
      <c r="W35" s="13"/>
      <c r="X35" s="13"/>
      <c r="Y35" s="13"/>
      <c r="Z35" s="13"/>
    </row>
    <row r="36" spans="1:26" ht="25.9" customHeight="1">
      <c r="A36" s="13"/>
      <c r="B36" s="57"/>
      <c r="C36" s="57"/>
      <c r="D36" s="57"/>
      <c r="E36" s="13"/>
      <c r="F36" s="13"/>
      <c r="G36" s="13"/>
      <c r="H36" s="13"/>
      <c r="I36" s="13"/>
      <c r="J36" s="13"/>
      <c r="K36" s="13"/>
      <c r="L36" s="13"/>
      <c r="M36" s="13"/>
      <c r="N36" s="13"/>
      <c r="O36" s="13"/>
      <c r="P36" s="13"/>
      <c r="Q36" s="13"/>
      <c r="R36" s="13"/>
      <c r="S36" s="13"/>
      <c r="T36" s="13"/>
      <c r="U36" s="13"/>
      <c r="V36" s="13"/>
      <c r="W36" s="13"/>
      <c r="X36" s="13"/>
      <c r="Y36" s="13"/>
      <c r="Z36" s="13"/>
    </row>
    <row r="37" spans="1:26" ht="35.85" customHeight="1">
      <c r="A37" s="13"/>
      <c r="B37" s="57"/>
      <c r="C37" s="57"/>
      <c r="D37" s="57"/>
      <c r="E37" s="13"/>
      <c r="F37" s="13"/>
      <c r="G37" s="13"/>
      <c r="H37" s="13"/>
      <c r="I37" s="13"/>
      <c r="J37" s="13"/>
      <c r="K37" s="13"/>
      <c r="L37" s="13"/>
      <c r="M37" s="13"/>
      <c r="N37" s="13"/>
      <c r="O37" s="13"/>
      <c r="P37" s="13"/>
      <c r="Q37" s="13"/>
      <c r="R37" s="13"/>
      <c r="S37" s="13"/>
      <c r="T37" s="13"/>
      <c r="U37" s="13"/>
      <c r="V37" s="13"/>
      <c r="W37" s="13"/>
      <c r="X37" s="13"/>
      <c r="Y37" s="13"/>
      <c r="Z37" s="13"/>
    </row>
    <row r="38" spans="1:26" ht="15" customHeight="1">
      <c r="A38" s="13"/>
      <c r="B38" s="57"/>
      <c r="C38" s="57"/>
      <c r="D38" s="57"/>
      <c r="E38" s="13"/>
      <c r="F38" s="13"/>
      <c r="G38" s="13"/>
      <c r="H38" s="13"/>
      <c r="I38" s="13"/>
      <c r="J38" s="13"/>
      <c r="K38" s="13"/>
      <c r="L38" s="13"/>
      <c r="M38" s="13"/>
      <c r="N38" s="13"/>
      <c r="O38" s="13"/>
      <c r="P38" s="13"/>
      <c r="Q38" s="13"/>
      <c r="R38" s="13"/>
      <c r="S38" s="13"/>
      <c r="T38" s="13"/>
      <c r="U38" s="13"/>
      <c r="V38" s="13"/>
      <c r="W38" s="13"/>
      <c r="X38" s="13"/>
      <c r="Y38" s="13"/>
      <c r="Z38" s="13"/>
    </row>
    <row r="39" spans="1:26" ht="15" customHeight="1">
      <c r="A39" s="3"/>
      <c r="B39" s="13"/>
      <c r="C39" s="13"/>
      <c r="D39" s="13"/>
      <c r="E39" s="3"/>
      <c r="F39" s="3"/>
      <c r="G39" s="3"/>
      <c r="H39" s="3"/>
      <c r="I39" s="3"/>
      <c r="J39" s="3"/>
      <c r="K39" s="3"/>
      <c r="L39" s="3"/>
      <c r="M39" s="3"/>
      <c r="N39" s="3"/>
      <c r="O39" s="3"/>
      <c r="P39" s="3"/>
      <c r="Q39" s="3"/>
      <c r="R39" s="3"/>
      <c r="S39" s="3"/>
      <c r="T39" s="3"/>
      <c r="U39" s="3"/>
      <c r="V39" s="3"/>
      <c r="W39" s="3"/>
      <c r="X39" s="3"/>
      <c r="Y39" s="3"/>
      <c r="Z39" s="3"/>
    </row>
    <row r="40" spans="1:26" ht="15" customHeight="1">
      <c r="A40" s="3"/>
      <c r="B40" s="13"/>
      <c r="C40" s="13"/>
      <c r="D40" s="13"/>
      <c r="E40" s="3"/>
      <c r="F40" s="3"/>
      <c r="G40" s="3"/>
      <c r="H40" s="3"/>
      <c r="I40" s="3"/>
      <c r="J40" s="3"/>
      <c r="K40" s="3"/>
      <c r="L40" s="3"/>
      <c r="M40" s="3"/>
      <c r="N40" s="3"/>
      <c r="O40" s="3"/>
      <c r="P40" s="3"/>
      <c r="Q40" s="3"/>
      <c r="R40" s="3"/>
      <c r="S40" s="3"/>
      <c r="T40" s="3"/>
      <c r="U40" s="3"/>
      <c r="V40" s="3"/>
      <c r="W40" s="3"/>
      <c r="X40" s="3"/>
      <c r="Y40" s="3"/>
      <c r="Z40" s="3"/>
    </row>
    <row r="41" spans="1:26" ht="1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sheetData>
  <mergeCells count="1">
    <mergeCell ref="B12:C1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63"/>
  <sheetViews>
    <sheetView showRuler="0" workbookViewId="0">
      <selection activeCell="B36" sqref="B36:M36"/>
    </sheetView>
  </sheetViews>
  <sheetFormatPr defaultColWidth="13.7109375" defaultRowHeight="12.75"/>
  <cols>
    <col min="1" max="1" width="3.7109375" customWidth="1"/>
    <col min="2" max="2" width="40.28515625" customWidth="1"/>
    <col min="3" max="3" width="53.85546875" customWidth="1"/>
    <col min="5" max="5" width="16.7109375" customWidth="1"/>
    <col min="7" max="7" width="16.85546875" customWidth="1"/>
    <col min="9" max="9" width="16.85546875" customWidth="1"/>
    <col min="11" max="11" width="3.42578125" customWidth="1"/>
    <col min="12" max="12" width="16.85546875" customWidth="1"/>
    <col min="14" max="14" width="16.28515625" customWidth="1"/>
    <col min="15" max="15" width="20" customWidth="1"/>
    <col min="16" max="16" width="3.42578125" customWidth="1"/>
    <col min="17" max="17" width="22.42578125" customWidth="1"/>
    <col min="18" max="18" width="3.5703125" customWidth="1"/>
  </cols>
  <sheetData>
    <row r="1" spans="1:19" ht="15" customHeight="1">
      <c r="A1" s="3"/>
      <c r="B1" s="3"/>
      <c r="C1" s="3"/>
      <c r="D1" s="3"/>
      <c r="E1" s="3"/>
      <c r="F1" s="57"/>
      <c r="G1" s="57"/>
      <c r="H1" s="57"/>
      <c r="I1" s="57"/>
      <c r="J1" s="57"/>
      <c r="K1" s="57"/>
      <c r="L1" s="57"/>
      <c r="M1" s="57"/>
      <c r="N1" s="57"/>
      <c r="O1" s="57"/>
      <c r="P1" s="57"/>
      <c r="Q1" s="57"/>
      <c r="R1" s="57"/>
    </row>
    <row r="2" spans="1:19" ht="15" customHeight="1">
      <c r="A2" s="3"/>
      <c r="B2" s="195" t="s">
        <v>134</v>
      </c>
      <c r="C2" s="195"/>
      <c r="D2" s="195"/>
      <c r="E2" s="195"/>
      <c r="F2" s="195"/>
      <c r="G2" s="57"/>
      <c r="H2" s="57"/>
      <c r="I2" s="57"/>
      <c r="J2" s="57"/>
      <c r="K2" s="57"/>
      <c r="L2" s="57"/>
      <c r="M2" s="57"/>
      <c r="N2" s="57"/>
      <c r="O2" s="57"/>
      <c r="P2" s="57"/>
      <c r="Q2" s="57"/>
      <c r="R2" s="57"/>
    </row>
    <row r="3" spans="1:19" ht="15" customHeight="1">
      <c r="A3" s="3"/>
      <c r="B3" s="3"/>
      <c r="C3" s="3"/>
      <c r="D3" s="3"/>
      <c r="E3" s="3"/>
      <c r="F3" s="57"/>
      <c r="G3" s="57"/>
      <c r="H3" s="57"/>
      <c r="I3" s="57"/>
      <c r="J3" s="57"/>
      <c r="K3" s="57"/>
      <c r="L3" s="57"/>
      <c r="M3" s="57"/>
      <c r="N3" s="57"/>
      <c r="O3" s="57"/>
      <c r="P3" s="57"/>
      <c r="Q3" s="57"/>
      <c r="R3" s="57"/>
    </row>
    <row r="4" spans="1:19" ht="15" customHeight="1">
      <c r="A4" s="13"/>
      <c r="B4" s="102"/>
      <c r="C4" s="13"/>
      <c r="D4" s="13"/>
      <c r="E4" s="13"/>
      <c r="F4" s="197" t="s">
        <v>135</v>
      </c>
      <c r="G4" s="197"/>
      <c r="H4" s="80"/>
      <c r="I4" s="80"/>
      <c r="J4" s="80"/>
      <c r="K4" s="80"/>
      <c r="L4" s="80"/>
      <c r="M4" s="80"/>
      <c r="N4" s="80"/>
      <c r="O4" s="197" t="s">
        <v>136</v>
      </c>
      <c r="P4" s="197"/>
      <c r="Q4" s="197"/>
      <c r="R4" s="14"/>
    </row>
    <row r="5" spans="1:19" ht="15.75" customHeight="1">
      <c r="A5" s="13"/>
      <c r="B5" s="13"/>
      <c r="C5" s="4">
        <v>2023</v>
      </c>
      <c r="D5" s="197" t="s">
        <v>137</v>
      </c>
      <c r="E5" s="197"/>
      <c r="F5" s="197" t="s">
        <v>138</v>
      </c>
      <c r="G5" s="197"/>
      <c r="H5" s="197" t="s">
        <v>139</v>
      </c>
      <c r="I5" s="197"/>
      <c r="J5" s="197" t="s">
        <v>140</v>
      </c>
      <c r="K5" s="197"/>
      <c r="L5" s="197"/>
      <c r="M5" s="197" t="s">
        <v>141</v>
      </c>
      <c r="N5" s="197"/>
      <c r="O5" s="197" t="s">
        <v>142</v>
      </c>
      <c r="P5" s="197"/>
      <c r="Q5" s="197"/>
      <c r="R5" s="14"/>
    </row>
    <row r="6" spans="1:19" ht="6.6" customHeight="1">
      <c r="A6" s="3"/>
      <c r="B6" s="68"/>
      <c r="C6" s="68"/>
      <c r="D6" s="68"/>
      <c r="E6" s="68"/>
      <c r="F6" s="68"/>
      <c r="G6" s="68"/>
      <c r="H6" s="68"/>
      <c r="I6" s="68"/>
      <c r="J6" s="68"/>
      <c r="K6" s="68"/>
      <c r="L6" s="68"/>
      <c r="M6" s="68"/>
      <c r="N6" s="68"/>
      <c r="O6" s="68"/>
      <c r="P6" s="68"/>
      <c r="Q6" s="68"/>
      <c r="R6" s="68"/>
    </row>
    <row r="7" spans="1:19" ht="30.75" customHeight="1">
      <c r="A7" s="3"/>
      <c r="B7" s="13" t="s">
        <v>143</v>
      </c>
      <c r="C7" s="13" t="s">
        <v>144</v>
      </c>
      <c r="D7" s="51" t="s">
        <v>145</v>
      </c>
      <c r="E7" s="107" t="s">
        <v>146</v>
      </c>
      <c r="F7" s="108" t="s">
        <v>147</v>
      </c>
      <c r="G7" s="51" t="s">
        <v>148</v>
      </c>
      <c r="H7" s="51" t="s">
        <v>149</v>
      </c>
      <c r="I7" s="51" t="s">
        <v>150</v>
      </c>
      <c r="J7" s="51" t="s">
        <v>149</v>
      </c>
      <c r="K7" s="51"/>
      <c r="L7" s="51" t="s">
        <v>150</v>
      </c>
      <c r="M7" s="51" t="s">
        <v>149</v>
      </c>
      <c r="N7" s="51" t="s">
        <v>150</v>
      </c>
      <c r="O7" s="51" t="s">
        <v>151</v>
      </c>
      <c r="P7" s="51"/>
      <c r="Q7" s="109" t="s">
        <v>152</v>
      </c>
      <c r="R7" s="141"/>
      <c r="S7" s="142"/>
    </row>
    <row r="8" spans="1:19" ht="16.7" customHeight="1">
      <c r="A8" s="57"/>
      <c r="B8" s="196" t="s">
        <v>153</v>
      </c>
      <c r="C8" s="196"/>
      <c r="D8" s="110"/>
      <c r="E8" s="110"/>
      <c r="F8" s="110"/>
      <c r="G8" s="143"/>
      <c r="H8" s="143"/>
      <c r="I8" s="143"/>
      <c r="J8" s="143"/>
      <c r="K8" s="143"/>
      <c r="L8" s="143"/>
      <c r="M8" s="143"/>
      <c r="N8" s="143"/>
      <c r="O8" s="143"/>
      <c r="P8" s="143"/>
      <c r="Q8" s="144"/>
      <c r="R8" s="145"/>
      <c r="S8" s="142"/>
    </row>
    <row r="9" spans="1:19" ht="141.75">
      <c r="A9" s="57"/>
      <c r="B9" s="111" t="s">
        <v>154</v>
      </c>
      <c r="C9" s="112" t="s">
        <v>155</v>
      </c>
      <c r="D9" s="113">
        <v>23162</v>
      </c>
      <c r="E9" s="114">
        <v>2245817053</v>
      </c>
      <c r="F9" s="115" t="s">
        <v>156</v>
      </c>
      <c r="G9" s="116" t="s">
        <v>156</v>
      </c>
      <c r="H9" s="113">
        <v>91589</v>
      </c>
      <c r="I9" s="117">
        <v>9885844164</v>
      </c>
      <c r="J9" s="113">
        <v>77792</v>
      </c>
      <c r="K9" s="120"/>
      <c r="L9" s="117">
        <v>8409972580</v>
      </c>
      <c r="M9" s="113">
        <v>23162</v>
      </c>
      <c r="N9" s="117">
        <v>2245817053</v>
      </c>
      <c r="O9" s="113">
        <v>192543</v>
      </c>
      <c r="P9" s="120"/>
      <c r="Q9" s="117">
        <v>20541633797</v>
      </c>
      <c r="R9" s="120"/>
      <c r="S9" s="142"/>
    </row>
    <row r="10" spans="1:19" ht="114.75">
      <c r="A10" s="146"/>
      <c r="B10" s="111" t="s">
        <v>157</v>
      </c>
      <c r="C10" s="112" t="s">
        <v>158</v>
      </c>
      <c r="D10" s="113">
        <v>974</v>
      </c>
      <c r="E10" s="114">
        <v>69250000</v>
      </c>
      <c r="F10" s="115" t="s">
        <v>156</v>
      </c>
      <c r="G10" s="116" t="s">
        <v>156</v>
      </c>
      <c r="H10" s="113">
        <v>2077</v>
      </c>
      <c r="I10" s="117">
        <v>192727406</v>
      </c>
      <c r="J10" s="113">
        <v>2281</v>
      </c>
      <c r="K10" s="120"/>
      <c r="L10" s="117">
        <v>247087500</v>
      </c>
      <c r="M10" s="113">
        <v>974</v>
      </c>
      <c r="N10" s="117">
        <v>69250000</v>
      </c>
      <c r="O10" s="113">
        <v>5332</v>
      </c>
      <c r="P10" s="120"/>
      <c r="Q10" s="117">
        <v>509064906</v>
      </c>
      <c r="R10" s="120"/>
      <c r="S10" s="142"/>
    </row>
    <row r="11" spans="1:19" ht="129">
      <c r="A11" s="65"/>
      <c r="B11" s="111" t="s">
        <v>159</v>
      </c>
      <c r="C11" s="112" t="s">
        <v>160</v>
      </c>
      <c r="D11" s="113">
        <v>16995</v>
      </c>
      <c r="E11" s="114">
        <v>3487916770</v>
      </c>
      <c r="F11" s="118">
        <v>13315</v>
      </c>
      <c r="G11" s="119">
        <v>2061416834</v>
      </c>
      <c r="H11" s="113">
        <v>5270</v>
      </c>
      <c r="I11" s="117">
        <v>1724101791</v>
      </c>
      <c r="J11" s="113">
        <v>2234</v>
      </c>
      <c r="K11" s="120"/>
      <c r="L11" s="117">
        <v>2160054295</v>
      </c>
      <c r="M11" s="113">
        <v>3680</v>
      </c>
      <c r="N11" s="117">
        <v>1426499936</v>
      </c>
      <c r="O11" s="113">
        <v>11184</v>
      </c>
      <c r="P11" s="120"/>
      <c r="Q11" s="117">
        <v>5310656023</v>
      </c>
      <c r="R11" s="120"/>
      <c r="S11" s="142"/>
    </row>
    <row r="12" spans="1:19" ht="63.75">
      <c r="A12" s="57"/>
      <c r="B12" s="111" t="s">
        <v>161</v>
      </c>
      <c r="C12" s="112" t="s">
        <v>162</v>
      </c>
      <c r="D12" s="113">
        <v>611</v>
      </c>
      <c r="E12" s="114">
        <v>41869000</v>
      </c>
      <c r="F12" s="118">
        <v>90</v>
      </c>
      <c r="G12" s="119">
        <v>3250000</v>
      </c>
      <c r="H12" s="113">
        <v>1112</v>
      </c>
      <c r="I12" s="117">
        <v>96968000</v>
      </c>
      <c r="J12" s="113">
        <v>352</v>
      </c>
      <c r="K12" s="120"/>
      <c r="L12" s="117">
        <v>58709500</v>
      </c>
      <c r="M12" s="113">
        <v>521</v>
      </c>
      <c r="N12" s="117">
        <v>38619000</v>
      </c>
      <c r="O12" s="113">
        <v>1985</v>
      </c>
      <c r="P12" s="120"/>
      <c r="Q12" s="117">
        <v>194296500</v>
      </c>
      <c r="R12" s="120"/>
      <c r="S12" s="142"/>
    </row>
    <row r="13" spans="1:19" ht="78">
      <c r="A13" s="57"/>
      <c r="B13" s="111" t="s">
        <v>163</v>
      </c>
      <c r="C13" s="112" t="s">
        <v>164</v>
      </c>
      <c r="D13" s="120" t="s">
        <v>156</v>
      </c>
      <c r="E13" s="114">
        <v>583520000</v>
      </c>
      <c r="F13" s="115" t="s">
        <v>156</v>
      </c>
      <c r="G13" s="119">
        <v>289832477</v>
      </c>
      <c r="H13" s="120" t="s">
        <v>156</v>
      </c>
      <c r="I13" s="117">
        <v>287791143</v>
      </c>
      <c r="J13" s="120" t="s">
        <v>156</v>
      </c>
      <c r="K13" s="120"/>
      <c r="L13" s="117">
        <v>24417523</v>
      </c>
      <c r="M13" s="120" t="s">
        <v>156</v>
      </c>
      <c r="N13" s="117">
        <v>293687523</v>
      </c>
      <c r="O13" s="120" t="s">
        <v>165</v>
      </c>
      <c r="P13" s="120"/>
      <c r="Q13" s="117">
        <v>605896189</v>
      </c>
      <c r="R13" s="120"/>
      <c r="S13" s="142"/>
    </row>
    <row r="14" spans="1:19" ht="76.5">
      <c r="A14" s="57"/>
      <c r="B14" s="111" t="s">
        <v>166</v>
      </c>
      <c r="C14" s="112" t="s">
        <v>167</v>
      </c>
      <c r="D14" s="120" t="s">
        <v>156</v>
      </c>
      <c r="E14" s="114">
        <v>61509275</v>
      </c>
      <c r="F14" s="115" t="s">
        <v>156</v>
      </c>
      <c r="G14" s="116" t="s">
        <v>156</v>
      </c>
      <c r="H14" s="120" t="s">
        <v>156</v>
      </c>
      <c r="I14" s="117">
        <v>75941855</v>
      </c>
      <c r="J14" s="120" t="s">
        <v>156</v>
      </c>
      <c r="K14" s="120"/>
      <c r="L14" s="117">
        <v>62781112</v>
      </c>
      <c r="M14" s="120" t="s">
        <v>156</v>
      </c>
      <c r="N14" s="117">
        <v>61509275</v>
      </c>
      <c r="O14" s="120" t="s">
        <v>156</v>
      </c>
      <c r="P14" s="120"/>
      <c r="Q14" s="117">
        <v>200232242</v>
      </c>
      <c r="R14" s="120"/>
      <c r="S14" s="142"/>
    </row>
    <row r="15" spans="1:19" ht="89.25">
      <c r="A15" s="57"/>
      <c r="B15" s="111" t="s">
        <v>168</v>
      </c>
      <c r="C15" s="112" t="s">
        <v>169</v>
      </c>
      <c r="D15" s="120" t="s">
        <v>156</v>
      </c>
      <c r="E15" s="114">
        <v>2988527164</v>
      </c>
      <c r="F15" s="115" t="s">
        <v>156</v>
      </c>
      <c r="G15" s="119">
        <v>1844580678</v>
      </c>
      <c r="H15" s="120" t="s">
        <v>156</v>
      </c>
      <c r="I15" s="120" t="s">
        <v>156</v>
      </c>
      <c r="J15" s="120" t="s">
        <v>156</v>
      </c>
      <c r="K15" s="120"/>
      <c r="L15" s="117">
        <v>779618193</v>
      </c>
      <c r="M15" s="120" t="s">
        <v>156</v>
      </c>
      <c r="N15" s="117">
        <v>1143946486</v>
      </c>
      <c r="O15" s="120" t="s">
        <v>156</v>
      </c>
      <c r="P15" s="120"/>
      <c r="Q15" s="117">
        <v>2323564679</v>
      </c>
      <c r="R15" s="121">
        <v>12</v>
      </c>
      <c r="S15" s="142"/>
    </row>
    <row r="16" spans="1:19">
      <c r="A16" s="57"/>
      <c r="B16" s="198" t="s">
        <v>170</v>
      </c>
      <c r="C16" s="198"/>
      <c r="D16" s="198"/>
      <c r="E16" s="198"/>
      <c r="F16" s="122"/>
      <c r="G16" s="123"/>
      <c r="H16" s="123"/>
      <c r="I16" s="123"/>
      <c r="J16" s="124"/>
      <c r="K16" s="147"/>
      <c r="L16" s="123"/>
      <c r="M16" s="123"/>
      <c r="N16" s="123"/>
      <c r="O16" s="123"/>
      <c r="P16" s="123"/>
      <c r="Q16" s="124"/>
      <c r="R16" s="148"/>
      <c r="S16" s="142"/>
    </row>
    <row r="17" spans="1:19" ht="38.25">
      <c r="A17" s="57"/>
      <c r="B17" s="125" t="s">
        <v>171</v>
      </c>
      <c r="C17" s="199" t="s">
        <v>172</v>
      </c>
      <c r="D17" s="113">
        <v>11039</v>
      </c>
      <c r="E17" s="114">
        <v>3949118480</v>
      </c>
      <c r="F17" s="118">
        <v>13117</v>
      </c>
      <c r="G17" s="119">
        <v>4007147855</v>
      </c>
      <c r="H17" s="113">
        <v>-1293</v>
      </c>
      <c r="I17" s="117">
        <v>382768378</v>
      </c>
      <c r="J17" s="113">
        <v>-1380</v>
      </c>
      <c r="K17" s="120"/>
      <c r="L17" s="117">
        <v>381921377</v>
      </c>
      <c r="M17" s="113">
        <v>-2078</v>
      </c>
      <c r="N17" s="117">
        <v>-58029375</v>
      </c>
      <c r="O17" s="113">
        <v>-4751</v>
      </c>
      <c r="P17" s="120"/>
      <c r="Q17" s="117">
        <v>706660380</v>
      </c>
      <c r="R17" s="149"/>
      <c r="S17" s="142"/>
    </row>
    <row r="18" spans="1:19" ht="38.25">
      <c r="A18" s="57"/>
      <c r="B18" s="111" t="s">
        <v>173</v>
      </c>
      <c r="C18" s="200"/>
      <c r="D18" s="113">
        <v>3151</v>
      </c>
      <c r="E18" s="114">
        <v>691079812</v>
      </c>
      <c r="F18" s="118">
        <v>17548</v>
      </c>
      <c r="G18" s="119">
        <v>4720149681</v>
      </c>
      <c r="H18" s="113">
        <v>19466</v>
      </c>
      <c r="I18" s="117">
        <v>4998112032</v>
      </c>
      <c r="J18" s="113">
        <v>-5226</v>
      </c>
      <c r="K18" s="120"/>
      <c r="L18" s="117">
        <v>-1645500906</v>
      </c>
      <c r="M18" s="113">
        <v>-14397</v>
      </c>
      <c r="N18" s="117">
        <v>-4029069869</v>
      </c>
      <c r="O18" s="113">
        <v>-157</v>
      </c>
      <c r="P18" s="120"/>
      <c r="Q18" s="117">
        <v>-676458743</v>
      </c>
      <c r="R18" s="120"/>
      <c r="S18" s="142"/>
    </row>
    <row r="19" spans="1:19" ht="15" customHeight="1">
      <c r="A19" s="57"/>
      <c r="B19" s="122" t="s">
        <v>174</v>
      </c>
      <c r="C19" s="122"/>
      <c r="D19" s="122"/>
      <c r="E19" s="122"/>
      <c r="F19" s="122"/>
      <c r="G19" s="123"/>
      <c r="H19" s="123"/>
      <c r="I19" s="123"/>
      <c r="J19" s="124"/>
      <c r="K19" s="147"/>
      <c r="L19" s="123"/>
      <c r="M19" s="123"/>
      <c r="N19" s="123"/>
      <c r="O19" s="123"/>
      <c r="P19" s="123"/>
      <c r="Q19" s="124"/>
      <c r="R19" s="150"/>
      <c r="S19" s="142"/>
    </row>
    <row r="20" spans="1:19" ht="93.4" customHeight="1">
      <c r="A20" s="57"/>
      <c r="B20" s="111" t="s">
        <v>175</v>
      </c>
      <c r="C20" s="112" t="s">
        <v>176</v>
      </c>
      <c r="D20" s="113">
        <v>15771</v>
      </c>
      <c r="E20" s="114">
        <v>1124856108</v>
      </c>
      <c r="F20" s="118">
        <v>3827</v>
      </c>
      <c r="G20" s="119">
        <v>1349772858</v>
      </c>
      <c r="H20" s="113">
        <v>-2434</v>
      </c>
      <c r="I20" s="117">
        <v>-686541974</v>
      </c>
      <c r="J20" s="113">
        <v>-730</v>
      </c>
      <c r="K20" s="120"/>
      <c r="L20" s="117">
        <v>-489381666</v>
      </c>
      <c r="M20" s="113">
        <v>11944</v>
      </c>
      <c r="N20" s="117">
        <v>-224916750</v>
      </c>
      <c r="O20" s="113">
        <v>8780</v>
      </c>
      <c r="P20" s="120"/>
      <c r="Q20" s="117">
        <v>-1400840390</v>
      </c>
      <c r="R20" s="120"/>
      <c r="S20" s="142"/>
    </row>
    <row r="21" spans="1:19" ht="15" customHeight="1">
      <c r="A21" s="57"/>
      <c r="B21" s="201" t="s">
        <v>177</v>
      </c>
      <c r="C21" s="201"/>
      <c r="D21" s="122"/>
      <c r="E21" s="122"/>
      <c r="F21" s="122"/>
      <c r="G21" s="123"/>
      <c r="H21" s="123"/>
      <c r="I21" s="123"/>
      <c r="J21" s="124"/>
      <c r="K21" s="147"/>
      <c r="L21" s="123"/>
      <c r="M21" s="123"/>
      <c r="N21" s="123"/>
      <c r="O21" s="123"/>
      <c r="P21" s="123"/>
      <c r="Q21" s="124"/>
      <c r="R21" s="150"/>
      <c r="S21" s="142"/>
    </row>
    <row r="22" spans="1:19" ht="63.75">
      <c r="A22" s="57"/>
      <c r="B22" s="111" t="s">
        <v>178</v>
      </c>
      <c r="C22" s="112" t="s">
        <v>179</v>
      </c>
      <c r="D22" s="120" t="s">
        <v>156</v>
      </c>
      <c r="E22" s="114">
        <v>457256467</v>
      </c>
      <c r="F22" s="115" t="s">
        <v>156</v>
      </c>
      <c r="G22" s="116" t="s">
        <v>156</v>
      </c>
      <c r="H22" s="120" t="s">
        <v>156</v>
      </c>
      <c r="I22" s="117">
        <v>155077127</v>
      </c>
      <c r="J22" s="120" t="s">
        <v>156</v>
      </c>
      <c r="K22" s="120"/>
      <c r="L22" s="117">
        <v>400891973</v>
      </c>
      <c r="M22" s="120" t="s">
        <v>156</v>
      </c>
      <c r="N22" s="117">
        <v>457256467</v>
      </c>
      <c r="O22" s="120" t="s">
        <v>156</v>
      </c>
      <c r="P22" s="120"/>
      <c r="Q22" s="117">
        <v>1013225567</v>
      </c>
      <c r="R22" s="120"/>
      <c r="S22" s="142"/>
    </row>
    <row r="23" spans="1:19" ht="15" customHeight="1">
      <c r="A23" s="57"/>
      <c r="B23" s="202" t="s">
        <v>180</v>
      </c>
      <c r="C23" s="202"/>
      <c r="D23" s="122"/>
      <c r="E23" s="122"/>
      <c r="F23" s="122"/>
      <c r="G23" s="123"/>
      <c r="H23" s="123"/>
      <c r="I23" s="123"/>
      <c r="J23" s="124"/>
      <c r="K23" s="147"/>
      <c r="L23" s="123"/>
      <c r="M23" s="123"/>
      <c r="N23" s="123"/>
      <c r="O23" s="123"/>
      <c r="P23" s="123"/>
      <c r="Q23" s="124"/>
      <c r="R23" s="150"/>
      <c r="S23" s="142"/>
    </row>
    <row r="24" spans="1:19" ht="39.75">
      <c r="A24" s="57"/>
      <c r="B24" s="126" t="s">
        <v>181</v>
      </c>
      <c r="C24" s="127" t="s">
        <v>182</v>
      </c>
      <c r="D24" s="113">
        <v>317110</v>
      </c>
      <c r="E24" s="128" t="s">
        <v>156</v>
      </c>
      <c r="F24" s="115" t="s">
        <v>156</v>
      </c>
      <c r="G24" s="116" t="s">
        <v>156</v>
      </c>
      <c r="H24" s="113">
        <v>236451</v>
      </c>
      <c r="I24" s="120" t="s">
        <v>156</v>
      </c>
      <c r="J24" s="113">
        <v>170044</v>
      </c>
      <c r="K24" s="120"/>
      <c r="L24" s="120" t="s">
        <v>156</v>
      </c>
      <c r="M24" s="113">
        <v>317110</v>
      </c>
      <c r="N24" s="120" t="s">
        <v>156</v>
      </c>
      <c r="O24" s="113">
        <v>723605</v>
      </c>
      <c r="P24" s="120"/>
      <c r="Q24" s="120" t="s">
        <v>156</v>
      </c>
      <c r="R24" s="120"/>
      <c r="S24" s="142"/>
    </row>
    <row r="25" spans="1:19" ht="78">
      <c r="A25" s="57"/>
      <c r="B25" s="129" t="s">
        <v>183</v>
      </c>
      <c r="C25" s="130" t="s">
        <v>184</v>
      </c>
      <c r="D25" s="113">
        <v>1</v>
      </c>
      <c r="E25" s="128" t="s">
        <v>156</v>
      </c>
      <c r="F25" s="118">
        <v>1</v>
      </c>
      <c r="G25" s="116" t="s">
        <v>156</v>
      </c>
      <c r="H25" s="113">
        <v>9</v>
      </c>
      <c r="I25" s="120" t="s">
        <v>156</v>
      </c>
      <c r="J25" s="113">
        <v>3</v>
      </c>
      <c r="K25" s="120"/>
      <c r="L25" s="120" t="s">
        <v>156</v>
      </c>
      <c r="M25" s="113">
        <v>1</v>
      </c>
      <c r="N25" s="120" t="s">
        <v>156</v>
      </c>
      <c r="O25" s="113">
        <v>14</v>
      </c>
      <c r="P25" s="121">
        <v>19</v>
      </c>
      <c r="Q25" s="120" t="s">
        <v>156</v>
      </c>
      <c r="R25" s="120"/>
      <c r="S25" s="142"/>
    </row>
    <row r="26" spans="1:19" ht="38.25">
      <c r="A26" s="57"/>
      <c r="B26" s="129" t="s">
        <v>185</v>
      </c>
      <c r="C26" s="130" t="s">
        <v>186</v>
      </c>
      <c r="D26" s="113">
        <v>3</v>
      </c>
      <c r="E26" s="128" t="s">
        <v>156</v>
      </c>
      <c r="F26" s="115" t="s">
        <v>156</v>
      </c>
      <c r="G26" s="116" t="s">
        <v>156</v>
      </c>
      <c r="H26" s="113">
        <v>109</v>
      </c>
      <c r="I26" s="120" t="s">
        <v>156</v>
      </c>
      <c r="J26" s="113">
        <v>37</v>
      </c>
      <c r="K26" s="120"/>
      <c r="L26" s="120" t="s">
        <v>156</v>
      </c>
      <c r="M26" s="113">
        <v>3</v>
      </c>
      <c r="N26" s="120" t="s">
        <v>156</v>
      </c>
      <c r="O26" s="113">
        <v>149</v>
      </c>
      <c r="P26" s="121">
        <v>20</v>
      </c>
      <c r="Q26" s="120" t="s">
        <v>156</v>
      </c>
      <c r="R26" s="120"/>
      <c r="S26" s="142"/>
    </row>
    <row r="27" spans="1:19" ht="51">
      <c r="A27" s="57"/>
      <c r="B27" s="129" t="s">
        <v>187</v>
      </c>
      <c r="C27" s="130" t="s">
        <v>188</v>
      </c>
      <c r="D27" s="113">
        <v>49</v>
      </c>
      <c r="E27" s="128" t="s">
        <v>156</v>
      </c>
      <c r="F27" s="115" t="s">
        <v>156</v>
      </c>
      <c r="G27" s="116" t="s">
        <v>156</v>
      </c>
      <c r="H27" s="113">
        <v>47</v>
      </c>
      <c r="I27" s="120" t="s">
        <v>156</v>
      </c>
      <c r="J27" s="113">
        <v>30</v>
      </c>
      <c r="K27" s="121">
        <v>26</v>
      </c>
      <c r="L27" s="120" t="s">
        <v>156</v>
      </c>
      <c r="M27" s="113">
        <v>49</v>
      </c>
      <c r="N27" s="120" t="s">
        <v>156</v>
      </c>
      <c r="O27" s="113">
        <v>126</v>
      </c>
      <c r="P27" s="120"/>
      <c r="Q27" s="120" t="s">
        <v>156</v>
      </c>
      <c r="R27" s="120"/>
      <c r="S27" s="142"/>
    </row>
    <row r="28" spans="1:19">
      <c r="A28" s="57"/>
      <c r="B28" s="203" t="s">
        <v>189</v>
      </c>
      <c r="C28" s="203"/>
      <c r="D28" s="203"/>
      <c r="E28" s="203"/>
      <c r="F28" s="122"/>
      <c r="G28" s="123"/>
      <c r="H28" s="123"/>
      <c r="I28" s="123"/>
      <c r="J28" s="124"/>
      <c r="K28" s="147"/>
      <c r="L28" s="123"/>
      <c r="M28" s="123"/>
      <c r="N28" s="123"/>
      <c r="O28" s="123"/>
      <c r="P28" s="123"/>
      <c r="Q28" s="124"/>
      <c r="R28" s="150"/>
      <c r="S28" s="142"/>
    </row>
    <row r="29" spans="1:19" ht="103.5">
      <c r="A29" s="57"/>
      <c r="B29" s="129" t="s">
        <v>190</v>
      </c>
      <c r="C29" s="130" t="s">
        <v>191</v>
      </c>
      <c r="D29" s="120" t="s">
        <v>156</v>
      </c>
      <c r="E29" s="114">
        <v>244085000</v>
      </c>
      <c r="F29" s="115" t="s">
        <v>156</v>
      </c>
      <c r="G29" s="119">
        <v>190000000</v>
      </c>
      <c r="H29" s="120" t="s">
        <v>156</v>
      </c>
      <c r="I29" s="117">
        <v>206622574</v>
      </c>
      <c r="J29" s="120" t="s">
        <v>156</v>
      </c>
      <c r="K29" s="120"/>
      <c r="L29" s="117">
        <v>3980000</v>
      </c>
      <c r="M29" s="120" t="s">
        <v>156</v>
      </c>
      <c r="N29" s="117">
        <v>54085000</v>
      </c>
      <c r="O29" s="120" t="s">
        <v>156</v>
      </c>
      <c r="P29" s="120"/>
      <c r="Q29" s="117">
        <v>264687574</v>
      </c>
      <c r="R29" s="120"/>
      <c r="S29" s="142"/>
    </row>
    <row r="30" spans="1:19" ht="65.25">
      <c r="A30" s="57"/>
      <c r="B30" s="129" t="s">
        <v>192</v>
      </c>
      <c r="C30" s="130" t="s">
        <v>193</v>
      </c>
      <c r="D30" s="120" t="s">
        <v>156</v>
      </c>
      <c r="E30" s="114">
        <v>6000000</v>
      </c>
      <c r="F30" s="115" t="s">
        <v>156</v>
      </c>
      <c r="G30" s="116" t="s">
        <v>156</v>
      </c>
      <c r="H30" s="120" t="s">
        <v>156</v>
      </c>
      <c r="I30" s="117">
        <v>96006721</v>
      </c>
      <c r="J30" s="120" t="s">
        <v>156</v>
      </c>
      <c r="K30" s="120"/>
      <c r="L30" s="120" t="s">
        <v>156</v>
      </c>
      <c r="M30" s="120" t="s">
        <v>156</v>
      </c>
      <c r="N30" s="117">
        <v>6000000</v>
      </c>
      <c r="O30" s="120" t="s">
        <v>156</v>
      </c>
      <c r="P30" s="120"/>
      <c r="Q30" s="117">
        <v>112006721</v>
      </c>
      <c r="R30" s="121">
        <v>24</v>
      </c>
      <c r="S30" s="142"/>
    </row>
    <row r="31" spans="1:19">
      <c r="A31" s="57"/>
      <c r="B31" s="202" t="s">
        <v>194</v>
      </c>
      <c r="C31" s="202"/>
      <c r="D31" s="122"/>
      <c r="E31" s="122"/>
      <c r="F31" s="122"/>
      <c r="G31" s="123"/>
      <c r="H31" s="123"/>
      <c r="I31" s="123"/>
      <c r="J31" s="124"/>
      <c r="K31" s="147"/>
      <c r="L31" s="123"/>
      <c r="M31" s="123"/>
      <c r="N31" s="123"/>
      <c r="O31" s="123"/>
      <c r="P31" s="123"/>
      <c r="Q31" s="124"/>
      <c r="R31" s="150"/>
      <c r="S31" s="142"/>
    </row>
    <row r="32" spans="1:19" ht="114.75">
      <c r="A32" s="57"/>
      <c r="B32" s="131" t="s">
        <v>195</v>
      </c>
      <c r="C32" s="132" t="s">
        <v>196</v>
      </c>
      <c r="D32" s="133" t="s">
        <v>156</v>
      </c>
      <c r="E32" s="134">
        <v>296472959</v>
      </c>
      <c r="F32" s="135" t="s">
        <v>156</v>
      </c>
      <c r="G32" s="136" t="s">
        <v>156</v>
      </c>
      <c r="H32" s="133" t="s">
        <v>156</v>
      </c>
      <c r="I32" s="137">
        <v>396346856</v>
      </c>
      <c r="J32" s="133" t="s">
        <v>156</v>
      </c>
      <c r="K32" s="133"/>
      <c r="L32" s="137">
        <v>313511130</v>
      </c>
      <c r="M32" s="133" t="s">
        <v>156</v>
      </c>
      <c r="N32" s="137">
        <v>296472959</v>
      </c>
      <c r="O32" s="133" t="s">
        <v>156</v>
      </c>
      <c r="P32" s="133"/>
      <c r="Q32" s="137">
        <v>1006330945</v>
      </c>
      <c r="R32" s="138">
        <v>25</v>
      </c>
      <c r="S32" s="142"/>
    </row>
    <row r="33" spans="1:18" ht="15" customHeight="1">
      <c r="A33" s="3"/>
      <c r="B33" s="139" t="s">
        <v>197</v>
      </c>
      <c r="C33" s="151"/>
      <c r="D33" s="139"/>
      <c r="E33" s="139"/>
      <c r="F33" s="139"/>
      <c r="G33" s="139"/>
      <c r="H33" s="139"/>
      <c r="I33" s="139"/>
      <c r="J33" s="139"/>
      <c r="K33" s="139"/>
      <c r="L33" s="139"/>
      <c r="M33" s="139"/>
      <c r="N33" s="139"/>
      <c r="O33" s="139"/>
      <c r="P33" s="151"/>
      <c r="Q33" s="140">
        <f>SUM(Q32,Q29:Q30,Q22,Q20,Q17:Q18,Q9:Q15)-1</f>
        <v>30710956389</v>
      </c>
      <c r="R33" s="139"/>
    </row>
    <row r="34" spans="1:18" ht="15" customHeight="1">
      <c r="A34" s="57"/>
      <c r="B34" s="3"/>
      <c r="C34" s="3"/>
      <c r="D34" s="3"/>
      <c r="E34" s="3"/>
      <c r="F34" s="3"/>
      <c r="G34" s="3"/>
      <c r="H34" s="3"/>
      <c r="I34" s="3"/>
      <c r="J34" s="3"/>
      <c r="K34" s="3"/>
      <c r="L34" s="3"/>
      <c r="M34" s="3"/>
      <c r="N34" s="57"/>
      <c r="O34" s="57"/>
      <c r="P34" s="57"/>
      <c r="Q34" s="57"/>
      <c r="R34" s="57"/>
    </row>
    <row r="35" spans="1:18" ht="15" customHeight="1">
      <c r="A35" s="57"/>
      <c r="B35" s="3"/>
      <c r="C35" s="3"/>
      <c r="D35" s="3"/>
      <c r="E35" s="3"/>
      <c r="F35" s="3"/>
      <c r="G35" s="3"/>
      <c r="H35" s="3"/>
      <c r="I35" s="3"/>
      <c r="J35" s="3"/>
      <c r="K35" s="3"/>
      <c r="L35" s="3"/>
      <c r="M35" s="3"/>
      <c r="N35" s="57"/>
      <c r="O35" s="57"/>
      <c r="P35" s="57"/>
      <c r="Q35" s="57"/>
      <c r="R35" s="57"/>
    </row>
    <row r="36" spans="1:18" ht="15.75" customHeight="1">
      <c r="A36" s="57"/>
      <c r="B36" s="192" t="s">
        <v>198</v>
      </c>
      <c r="C36" s="192"/>
      <c r="D36" s="192"/>
      <c r="E36" s="192"/>
      <c r="F36" s="192"/>
      <c r="G36" s="192"/>
      <c r="H36" s="192"/>
      <c r="I36" s="192"/>
      <c r="J36" s="192"/>
      <c r="K36" s="192"/>
      <c r="L36" s="192"/>
      <c r="M36" s="192"/>
      <c r="N36" s="57"/>
      <c r="O36" s="57"/>
      <c r="P36" s="57"/>
      <c r="Q36" s="57"/>
      <c r="R36" s="57"/>
    </row>
    <row r="37" spans="1:18" ht="26.65" customHeight="1">
      <c r="A37" s="57"/>
      <c r="B37" s="192" t="s">
        <v>199</v>
      </c>
      <c r="C37" s="192"/>
      <c r="D37" s="192"/>
      <c r="E37" s="192"/>
      <c r="F37" s="192"/>
      <c r="G37" s="192"/>
      <c r="H37" s="192"/>
      <c r="I37" s="192"/>
      <c r="J37" s="192"/>
      <c r="K37" s="192"/>
      <c r="L37" s="192"/>
      <c r="M37" s="192"/>
      <c r="N37" s="57"/>
      <c r="O37" s="57"/>
      <c r="P37" s="57"/>
      <c r="Q37" s="57"/>
      <c r="R37" s="57"/>
    </row>
    <row r="38" spans="1:18" ht="15" customHeight="1">
      <c r="A38" s="57"/>
      <c r="B38" s="192" t="s">
        <v>200</v>
      </c>
      <c r="C38" s="192"/>
      <c r="D38" s="192"/>
      <c r="E38" s="192"/>
      <c r="F38" s="192"/>
      <c r="G38" s="192"/>
      <c r="H38" s="192"/>
      <c r="I38" s="192"/>
      <c r="J38" s="192"/>
      <c r="K38" s="192"/>
      <c r="L38" s="192"/>
      <c r="M38" s="192"/>
      <c r="N38" s="57"/>
      <c r="O38" s="57"/>
      <c r="P38" s="57"/>
      <c r="Q38" s="57"/>
      <c r="R38" s="57"/>
    </row>
    <row r="39" spans="1:18" ht="27.6" customHeight="1">
      <c r="A39" s="57"/>
      <c r="B39" s="192" t="s">
        <v>201</v>
      </c>
      <c r="C39" s="192"/>
      <c r="D39" s="192"/>
      <c r="E39" s="192"/>
      <c r="F39" s="192"/>
      <c r="G39" s="192"/>
      <c r="H39" s="192"/>
      <c r="I39" s="192"/>
      <c r="J39" s="192"/>
      <c r="K39" s="192"/>
      <c r="L39" s="192"/>
      <c r="M39" s="192"/>
      <c r="N39" s="57"/>
      <c r="O39" s="57"/>
      <c r="P39" s="57"/>
      <c r="Q39" s="57"/>
      <c r="R39" s="57"/>
    </row>
    <row r="40" spans="1:18" ht="15" customHeight="1">
      <c r="A40" s="57"/>
      <c r="B40" s="192" t="s">
        <v>202</v>
      </c>
      <c r="C40" s="192"/>
      <c r="D40" s="192"/>
      <c r="E40" s="192"/>
      <c r="F40" s="192"/>
      <c r="G40" s="192"/>
      <c r="H40" s="192"/>
      <c r="I40" s="192"/>
      <c r="J40" s="192"/>
      <c r="K40" s="192"/>
      <c r="L40" s="192"/>
      <c r="M40" s="192"/>
      <c r="N40" s="57"/>
      <c r="O40" s="57"/>
      <c r="P40" s="57"/>
      <c r="Q40" s="57"/>
      <c r="R40" s="57"/>
    </row>
    <row r="41" spans="1:18" ht="27.6" customHeight="1">
      <c r="A41" s="57"/>
      <c r="B41" s="192" t="s">
        <v>203</v>
      </c>
      <c r="C41" s="192"/>
      <c r="D41" s="192"/>
      <c r="E41" s="192"/>
      <c r="F41" s="192"/>
      <c r="G41" s="192"/>
      <c r="H41" s="192"/>
      <c r="I41" s="192"/>
      <c r="J41" s="192"/>
      <c r="K41" s="192"/>
      <c r="L41" s="192"/>
      <c r="M41" s="192"/>
      <c r="N41" s="57"/>
      <c r="O41" s="57"/>
      <c r="P41" s="57"/>
      <c r="Q41" s="57"/>
      <c r="R41" s="57"/>
    </row>
    <row r="42" spans="1:18" ht="15.75" customHeight="1">
      <c r="A42" s="57"/>
      <c r="B42" s="192" t="s">
        <v>204</v>
      </c>
      <c r="C42" s="192"/>
      <c r="D42" s="192"/>
      <c r="E42" s="192"/>
      <c r="F42" s="192"/>
      <c r="G42" s="192"/>
      <c r="H42" s="192"/>
      <c r="I42" s="192"/>
      <c r="J42" s="192"/>
      <c r="K42" s="192"/>
      <c r="L42" s="192"/>
      <c r="M42" s="192"/>
      <c r="N42" s="57"/>
      <c r="O42" s="57"/>
      <c r="P42" s="57"/>
      <c r="Q42" s="57"/>
      <c r="R42" s="57"/>
    </row>
    <row r="43" spans="1:18" ht="27.6" customHeight="1">
      <c r="A43" s="57"/>
      <c r="B43" s="192" t="s">
        <v>205</v>
      </c>
      <c r="C43" s="192"/>
      <c r="D43" s="192"/>
      <c r="E43" s="192"/>
      <c r="F43" s="192"/>
      <c r="G43" s="192"/>
      <c r="H43" s="192"/>
      <c r="I43" s="192"/>
      <c r="J43" s="192"/>
      <c r="K43" s="192"/>
      <c r="L43" s="192"/>
      <c r="M43" s="192"/>
      <c r="N43" s="57"/>
      <c r="O43" s="57"/>
      <c r="P43" s="57"/>
      <c r="Q43" s="57"/>
      <c r="R43" s="57"/>
    </row>
    <row r="44" spans="1:18" ht="15.75" customHeight="1">
      <c r="A44" s="57"/>
      <c r="B44" s="192" t="s">
        <v>206</v>
      </c>
      <c r="C44" s="192"/>
      <c r="D44" s="192"/>
      <c r="E44" s="192"/>
      <c r="F44" s="192"/>
      <c r="G44" s="192"/>
      <c r="H44" s="192"/>
      <c r="I44" s="192"/>
      <c r="J44" s="192"/>
      <c r="K44" s="192"/>
      <c r="L44" s="192"/>
      <c r="M44" s="192"/>
      <c r="N44" s="57"/>
      <c r="O44" s="57"/>
      <c r="P44" s="57"/>
      <c r="Q44" s="57"/>
      <c r="R44" s="57"/>
    </row>
    <row r="45" spans="1:18" ht="27.6" customHeight="1">
      <c r="A45" s="57"/>
      <c r="B45" s="192" t="s">
        <v>207</v>
      </c>
      <c r="C45" s="192"/>
      <c r="D45" s="192"/>
      <c r="E45" s="192"/>
      <c r="F45" s="192"/>
      <c r="G45" s="192"/>
      <c r="H45" s="192"/>
      <c r="I45" s="192"/>
      <c r="J45" s="192"/>
      <c r="K45" s="192"/>
      <c r="L45" s="192"/>
      <c r="M45" s="192"/>
      <c r="N45" s="57"/>
      <c r="O45" s="57"/>
      <c r="P45" s="57"/>
      <c r="Q45" s="57"/>
      <c r="R45" s="57"/>
    </row>
    <row r="46" spans="1:18" ht="27.6" customHeight="1">
      <c r="A46" s="57"/>
      <c r="B46" s="192" t="s">
        <v>208</v>
      </c>
      <c r="C46" s="192"/>
      <c r="D46" s="192"/>
      <c r="E46" s="192"/>
      <c r="F46" s="192"/>
      <c r="G46" s="192"/>
      <c r="H46" s="192"/>
      <c r="I46" s="192"/>
      <c r="J46" s="192"/>
      <c r="K46" s="192"/>
      <c r="L46" s="192"/>
      <c r="M46" s="192"/>
      <c r="N46" s="57"/>
      <c r="O46" s="57"/>
      <c r="P46" s="57"/>
      <c r="Q46" s="57"/>
      <c r="R46" s="57"/>
    </row>
    <row r="47" spans="1:18" ht="15.75" customHeight="1">
      <c r="A47" s="57"/>
      <c r="B47" s="192" t="s">
        <v>209</v>
      </c>
      <c r="C47" s="192"/>
      <c r="D47" s="192"/>
      <c r="E47" s="192"/>
      <c r="F47" s="192"/>
      <c r="G47" s="192"/>
      <c r="H47" s="192"/>
      <c r="I47" s="192"/>
      <c r="J47" s="192"/>
      <c r="K47" s="192"/>
      <c r="L47" s="192"/>
      <c r="M47" s="192"/>
      <c r="N47" s="57"/>
      <c r="O47" s="57"/>
      <c r="P47" s="57"/>
      <c r="Q47" s="57"/>
      <c r="R47" s="57"/>
    </row>
    <row r="48" spans="1:18" ht="39.200000000000003" customHeight="1">
      <c r="A48" s="57"/>
      <c r="B48" s="192" t="s">
        <v>210</v>
      </c>
      <c r="C48" s="192"/>
      <c r="D48" s="192"/>
      <c r="E48" s="192"/>
      <c r="F48" s="192"/>
      <c r="G48" s="192"/>
      <c r="H48" s="192"/>
      <c r="I48" s="192"/>
      <c r="J48" s="192"/>
      <c r="K48" s="192"/>
      <c r="L48" s="192"/>
      <c r="M48" s="192"/>
      <c r="N48" s="57"/>
      <c r="O48" s="57"/>
      <c r="P48" s="57"/>
      <c r="Q48" s="57"/>
      <c r="R48" s="57"/>
    </row>
    <row r="49" spans="1:18" ht="27.6" customHeight="1">
      <c r="A49" s="57"/>
      <c r="B49" s="192" t="s">
        <v>211</v>
      </c>
      <c r="C49" s="192"/>
      <c r="D49" s="192"/>
      <c r="E49" s="192"/>
      <c r="F49" s="192"/>
      <c r="G49" s="192"/>
      <c r="H49" s="192"/>
      <c r="I49" s="192"/>
      <c r="J49" s="192"/>
      <c r="K49" s="192"/>
      <c r="L49" s="192"/>
      <c r="M49" s="192"/>
      <c r="N49" s="57"/>
      <c r="O49" s="57"/>
      <c r="P49" s="57"/>
      <c r="Q49" s="57"/>
      <c r="R49" s="57"/>
    </row>
    <row r="50" spans="1:18" ht="15.75" customHeight="1">
      <c r="A50" s="57"/>
      <c r="B50" s="192" t="s">
        <v>212</v>
      </c>
      <c r="C50" s="192"/>
      <c r="D50" s="192"/>
      <c r="E50" s="192"/>
      <c r="F50" s="192"/>
      <c r="G50" s="192"/>
      <c r="H50" s="192"/>
      <c r="I50" s="192"/>
      <c r="J50" s="192"/>
      <c r="K50" s="192"/>
      <c r="L50" s="192"/>
      <c r="M50" s="192"/>
      <c r="N50" s="57"/>
      <c r="O50" s="57"/>
      <c r="P50" s="57"/>
      <c r="Q50" s="57"/>
      <c r="R50" s="57"/>
    </row>
    <row r="51" spans="1:18" ht="27.6" customHeight="1">
      <c r="A51" s="57"/>
      <c r="B51" s="192" t="s">
        <v>213</v>
      </c>
      <c r="C51" s="192"/>
      <c r="D51" s="192"/>
      <c r="E51" s="192"/>
      <c r="F51" s="192"/>
      <c r="G51" s="192"/>
      <c r="H51" s="192"/>
      <c r="I51" s="192"/>
      <c r="J51" s="192"/>
      <c r="K51" s="192"/>
      <c r="L51" s="192"/>
      <c r="M51" s="192"/>
      <c r="N51" s="57"/>
      <c r="O51" s="57"/>
      <c r="P51" s="57"/>
      <c r="Q51" s="57"/>
      <c r="R51" s="57"/>
    </row>
    <row r="52" spans="1:18" ht="15" customHeight="1">
      <c r="B52" s="192" t="s">
        <v>214</v>
      </c>
      <c r="C52" s="192"/>
      <c r="D52" s="192"/>
      <c r="E52" s="192"/>
      <c r="F52" s="192"/>
      <c r="G52" s="192"/>
      <c r="H52" s="192"/>
      <c r="I52" s="192"/>
      <c r="J52" s="192"/>
      <c r="K52" s="192"/>
      <c r="L52" s="192"/>
      <c r="M52" s="192"/>
    </row>
    <row r="53" spans="1:18" ht="15" customHeight="1">
      <c r="B53" s="192" t="s">
        <v>215</v>
      </c>
      <c r="C53" s="192"/>
      <c r="D53" s="192"/>
      <c r="E53" s="192"/>
      <c r="F53" s="192"/>
      <c r="G53" s="192"/>
      <c r="H53" s="192"/>
      <c r="I53" s="192"/>
      <c r="J53" s="192"/>
      <c r="K53" s="192"/>
      <c r="L53" s="192"/>
      <c r="M53" s="192"/>
    </row>
    <row r="54" spans="1:18" ht="15" customHeight="1">
      <c r="B54" s="192" t="s">
        <v>216</v>
      </c>
      <c r="C54" s="192"/>
      <c r="D54" s="192"/>
      <c r="E54" s="192"/>
      <c r="F54" s="192"/>
      <c r="G54" s="192"/>
      <c r="H54" s="192"/>
      <c r="I54" s="192"/>
      <c r="J54" s="192"/>
      <c r="K54" s="192"/>
      <c r="L54" s="192"/>
      <c r="M54" s="192"/>
    </row>
    <row r="55" spans="1:18" ht="15" customHeight="1">
      <c r="B55" s="192" t="s">
        <v>217</v>
      </c>
      <c r="C55" s="192"/>
      <c r="D55" s="192"/>
      <c r="E55" s="192"/>
      <c r="F55" s="192"/>
      <c r="G55" s="192"/>
      <c r="H55" s="192"/>
      <c r="I55" s="192"/>
      <c r="J55" s="192"/>
      <c r="K55" s="192"/>
      <c r="L55" s="192"/>
      <c r="M55" s="192"/>
    </row>
    <row r="56" spans="1:18" ht="15" customHeight="1">
      <c r="B56" s="192" t="s">
        <v>218</v>
      </c>
      <c r="C56" s="192"/>
      <c r="D56" s="192"/>
      <c r="E56" s="192"/>
      <c r="F56" s="192"/>
      <c r="G56" s="192"/>
      <c r="H56" s="192"/>
      <c r="I56" s="192"/>
      <c r="J56" s="192"/>
      <c r="K56" s="192"/>
      <c r="L56" s="192"/>
      <c r="M56" s="192"/>
    </row>
    <row r="57" spans="1:18" ht="39.200000000000003" customHeight="1">
      <c r="B57" s="192" t="s">
        <v>219</v>
      </c>
      <c r="C57" s="192"/>
      <c r="D57" s="192"/>
      <c r="E57" s="192"/>
      <c r="F57" s="192"/>
      <c r="G57" s="192"/>
      <c r="H57" s="192"/>
      <c r="I57" s="192"/>
      <c r="J57" s="192"/>
      <c r="K57" s="192"/>
      <c r="L57" s="192"/>
      <c r="M57" s="192"/>
    </row>
    <row r="58" spans="1:18" ht="15" customHeight="1">
      <c r="B58" s="192" t="s">
        <v>220</v>
      </c>
      <c r="C58" s="192"/>
      <c r="D58" s="192"/>
      <c r="E58" s="192"/>
      <c r="F58" s="192"/>
      <c r="G58" s="192"/>
      <c r="H58" s="192"/>
      <c r="I58" s="192"/>
      <c r="J58" s="192"/>
      <c r="K58" s="192"/>
      <c r="L58" s="192"/>
      <c r="M58" s="192"/>
    </row>
    <row r="59" spans="1:18" ht="15" customHeight="1">
      <c r="B59" s="192" t="s">
        <v>221</v>
      </c>
      <c r="C59" s="192"/>
      <c r="D59" s="192"/>
      <c r="E59" s="192"/>
      <c r="F59" s="192"/>
      <c r="G59" s="192"/>
      <c r="H59" s="192"/>
      <c r="I59" s="192"/>
      <c r="J59" s="192"/>
      <c r="K59" s="192"/>
      <c r="L59" s="192"/>
      <c r="M59" s="192"/>
    </row>
    <row r="60" spans="1:18" ht="15" customHeight="1">
      <c r="B60" s="192" t="s">
        <v>222</v>
      </c>
      <c r="C60" s="192"/>
      <c r="D60" s="192"/>
      <c r="E60" s="192"/>
      <c r="F60" s="192"/>
      <c r="G60" s="192"/>
      <c r="H60" s="3"/>
      <c r="I60" s="3"/>
      <c r="J60" s="3"/>
      <c r="K60" s="3"/>
      <c r="L60" s="3"/>
      <c r="M60" s="3"/>
    </row>
    <row r="61" spans="1:18" ht="15" customHeight="1">
      <c r="B61" s="192" t="s">
        <v>223</v>
      </c>
      <c r="C61" s="192"/>
      <c r="D61" s="192"/>
      <c r="E61" s="192"/>
      <c r="F61" s="192"/>
      <c r="G61" s="192"/>
      <c r="H61" s="3"/>
      <c r="I61" s="3"/>
      <c r="J61" s="3"/>
      <c r="K61" s="3"/>
      <c r="L61" s="3"/>
      <c r="M61" s="3"/>
    </row>
    <row r="62" spans="1:18" ht="15" customHeight="1">
      <c r="B62" s="3"/>
      <c r="C62" s="3"/>
      <c r="D62" s="3"/>
      <c r="E62" s="3"/>
      <c r="F62" s="3"/>
      <c r="G62" s="3"/>
      <c r="H62" s="3"/>
      <c r="I62" s="3"/>
      <c r="J62" s="3"/>
      <c r="K62" s="3"/>
      <c r="L62" s="3"/>
      <c r="M62" s="3"/>
    </row>
    <row r="63" spans="1:18" ht="15" customHeight="1">
      <c r="B63" s="191" t="s">
        <v>133</v>
      </c>
      <c r="C63" s="191"/>
      <c r="D63" s="191"/>
      <c r="E63" s="3"/>
      <c r="F63" s="3"/>
      <c r="G63" s="3"/>
      <c r="H63" s="3"/>
      <c r="I63" s="3"/>
      <c r="J63" s="3"/>
      <c r="K63" s="3"/>
      <c r="L63" s="3"/>
      <c r="M63" s="3"/>
    </row>
  </sheetData>
  <mergeCells count="43">
    <mergeCell ref="B59:M59"/>
    <mergeCell ref="B58:M58"/>
    <mergeCell ref="B60:G60"/>
    <mergeCell ref="B61:G61"/>
    <mergeCell ref="B63:D63"/>
    <mergeCell ref="B48:M48"/>
    <mergeCell ref="B49:M49"/>
    <mergeCell ref="B56:M56"/>
    <mergeCell ref="B57:M57"/>
    <mergeCell ref="B55:M55"/>
    <mergeCell ref="B54:M54"/>
    <mergeCell ref="B52:M52"/>
    <mergeCell ref="B53:M53"/>
    <mergeCell ref="B50:M50"/>
    <mergeCell ref="B51:M51"/>
    <mergeCell ref="B43:M43"/>
    <mergeCell ref="B44:M44"/>
    <mergeCell ref="B45:M45"/>
    <mergeCell ref="B46:M46"/>
    <mergeCell ref="B47:M47"/>
    <mergeCell ref="B42:M42"/>
    <mergeCell ref="B40:M40"/>
    <mergeCell ref="B41:M41"/>
    <mergeCell ref="B39:M39"/>
    <mergeCell ref="B36:M36"/>
    <mergeCell ref="B38:M38"/>
    <mergeCell ref="B37:M37"/>
    <mergeCell ref="C17:C18"/>
    <mergeCell ref="B21:C21"/>
    <mergeCell ref="B23:C23"/>
    <mergeCell ref="B31:C31"/>
    <mergeCell ref="B28:E28"/>
    <mergeCell ref="O4:Q4"/>
    <mergeCell ref="O5:Q5"/>
    <mergeCell ref="M5:N5"/>
    <mergeCell ref="J5:L5"/>
    <mergeCell ref="B16:E16"/>
    <mergeCell ref="B2:F2"/>
    <mergeCell ref="B8:C8"/>
    <mergeCell ref="D5:E5"/>
    <mergeCell ref="F5:G5"/>
    <mergeCell ref="H5:I5"/>
    <mergeCell ref="F4:G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50"/>
  <sheetViews>
    <sheetView showRuler="0" workbookViewId="0"/>
  </sheetViews>
  <sheetFormatPr defaultColWidth="13.7109375" defaultRowHeight="12.75"/>
  <cols>
    <col min="1" max="1" width="5.28515625" customWidth="1"/>
    <col min="2" max="6" width="24.85546875" customWidth="1"/>
    <col min="7" max="7" width="10.7109375" customWidth="1"/>
    <col min="8" max="9" width="38.140625" customWidth="1"/>
    <col min="10" max="10" width="40.140625" customWidth="1"/>
  </cols>
  <sheetData>
    <row r="1" spans="1:24" ht="15" customHeight="1">
      <c r="A1" s="3"/>
      <c r="B1" s="3"/>
      <c r="C1" s="3"/>
      <c r="D1" s="3"/>
      <c r="E1" s="3"/>
      <c r="F1" s="3"/>
      <c r="G1" s="57"/>
      <c r="H1" s="57"/>
      <c r="I1" s="57"/>
      <c r="J1" s="57"/>
      <c r="K1" s="57"/>
      <c r="L1" s="57"/>
      <c r="M1" s="57"/>
      <c r="N1" s="57"/>
      <c r="O1" s="57"/>
      <c r="P1" s="57"/>
      <c r="Q1" s="57"/>
      <c r="R1" s="57"/>
      <c r="S1" s="57"/>
      <c r="T1" s="57"/>
      <c r="U1" s="57"/>
      <c r="V1" s="57"/>
      <c r="W1" s="57"/>
      <c r="X1" s="57"/>
    </row>
    <row r="2" spans="1:24" ht="15" customHeight="1">
      <c r="A2" s="3"/>
      <c r="B2" s="195" t="s">
        <v>134</v>
      </c>
      <c r="C2" s="195"/>
      <c r="D2" s="195"/>
      <c r="E2" s="195"/>
      <c r="F2" s="195"/>
      <c r="G2" s="57"/>
      <c r="H2" s="57"/>
      <c r="I2" s="57"/>
      <c r="J2" s="57"/>
      <c r="K2" s="57"/>
      <c r="L2" s="57"/>
      <c r="M2" s="57"/>
      <c r="N2" s="57"/>
      <c r="O2" s="57"/>
      <c r="P2" s="57"/>
      <c r="Q2" s="57"/>
      <c r="R2" s="57"/>
      <c r="S2" s="57"/>
      <c r="T2" s="57"/>
      <c r="U2" s="57"/>
      <c r="V2" s="57"/>
      <c r="W2" s="57"/>
      <c r="X2" s="57"/>
    </row>
    <row r="3" spans="1:24" ht="15" customHeight="1">
      <c r="A3" s="3"/>
      <c r="B3" s="3"/>
      <c r="C3" s="3"/>
      <c r="D3" s="3"/>
      <c r="E3" s="3"/>
      <c r="F3" s="3"/>
      <c r="G3" s="57"/>
      <c r="H3" s="57"/>
      <c r="I3" s="57"/>
      <c r="J3" s="57"/>
      <c r="K3" s="57"/>
      <c r="L3" s="57"/>
      <c r="M3" s="57"/>
      <c r="N3" s="57"/>
      <c r="O3" s="57"/>
      <c r="P3" s="57"/>
      <c r="Q3" s="57"/>
      <c r="R3" s="57"/>
      <c r="S3" s="57"/>
      <c r="T3" s="57"/>
      <c r="U3" s="57"/>
      <c r="V3" s="57"/>
      <c r="W3" s="57"/>
      <c r="X3" s="57"/>
    </row>
    <row r="4" spans="1:24" ht="15" customHeight="1">
      <c r="A4" s="3"/>
      <c r="B4" s="204" t="s">
        <v>224</v>
      </c>
      <c r="C4" s="204"/>
      <c r="D4" s="204"/>
      <c r="E4" s="204"/>
      <c r="F4" s="1"/>
      <c r="G4" s="57"/>
      <c r="H4" s="204" t="s">
        <v>225</v>
      </c>
      <c r="I4" s="204"/>
      <c r="J4" s="204"/>
      <c r="K4" s="57"/>
      <c r="L4" s="57"/>
      <c r="M4" s="57"/>
      <c r="N4" s="57"/>
      <c r="O4" s="57"/>
      <c r="P4" s="57"/>
      <c r="Q4" s="57"/>
      <c r="R4" s="57"/>
      <c r="S4" s="57"/>
      <c r="T4" s="57"/>
      <c r="U4" s="57"/>
      <c r="V4" s="57"/>
      <c r="W4" s="57"/>
      <c r="X4" s="57"/>
    </row>
    <row r="5" spans="1:24" ht="10.9" customHeight="1">
      <c r="A5" s="3"/>
      <c r="B5" s="3"/>
      <c r="C5" s="3"/>
      <c r="D5" s="3"/>
      <c r="E5" s="3"/>
      <c r="F5" s="3"/>
      <c r="G5" s="57"/>
      <c r="H5" s="3"/>
      <c r="I5" s="3"/>
      <c r="J5" s="3"/>
      <c r="K5" s="57"/>
      <c r="L5" s="57"/>
      <c r="M5" s="57"/>
      <c r="N5" s="57"/>
      <c r="O5" s="57"/>
      <c r="P5" s="57"/>
      <c r="Q5" s="57"/>
      <c r="R5" s="57"/>
      <c r="S5" s="57"/>
      <c r="T5" s="57"/>
      <c r="U5" s="57"/>
      <c r="V5" s="57"/>
      <c r="W5" s="57"/>
      <c r="X5" s="57"/>
    </row>
    <row r="6" spans="1:24" ht="15" customHeight="1">
      <c r="A6" s="3"/>
      <c r="B6" s="3" t="s">
        <v>226</v>
      </c>
      <c r="C6" s="205" t="s">
        <v>227</v>
      </c>
      <c r="D6" s="205"/>
      <c r="E6" s="206">
        <v>2023</v>
      </c>
      <c r="F6" s="205"/>
      <c r="G6" s="57"/>
      <c r="H6" s="3" t="s">
        <v>226</v>
      </c>
      <c r="I6" s="205" t="s">
        <v>227</v>
      </c>
      <c r="J6" s="205"/>
      <c r="K6" s="57"/>
      <c r="L6" s="57"/>
      <c r="M6" s="57"/>
      <c r="N6" s="57"/>
      <c r="O6" s="57"/>
      <c r="P6" s="57"/>
      <c r="Q6" s="57"/>
      <c r="R6" s="57"/>
      <c r="S6" s="57"/>
      <c r="T6" s="57"/>
      <c r="U6" s="57"/>
      <c r="V6" s="57"/>
      <c r="W6" s="57"/>
      <c r="X6" s="57"/>
    </row>
    <row r="7" spans="1:24" ht="6.6" customHeight="1">
      <c r="A7" s="3"/>
      <c r="B7" s="68"/>
      <c r="C7" s="68"/>
      <c r="D7" s="68"/>
      <c r="E7" s="68"/>
      <c r="F7" s="68"/>
      <c r="G7" s="57"/>
      <c r="H7" s="68"/>
      <c r="I7" s="68"/>
      <c r="J7" s="68"/>
      <c r="K7" s="57"/>
      <c r="L7" s="57"/>
      <c r="M7" s="57"/>
      <c r="N7" s="57"/>
      <c r="O7" s="57"/>
      <c r="P7" s="57"/>
      <c r="Q7" s="57"/>
      <c r="R7" s="57"/>
      <c r="S7" s="57"/>
      <c r="T7" s="57"/>
      <c r="U7" s="57"/>
      <c r="V7" s="57"/>
      <c r="W7" s="57"/>
      <c r="X7" s="57"/>
    </row>
    <row r="8" spans="1:24" ht="15.75" customHeight="1">
      <c r="A8" s="3"/>
      <c r="B8" s="152" t="s">
        <v>228</v>
      </c>
      <c r="C8" s="153" t="s">
        <v>229</v>
      </c>
      <c r="D8" s="153" t="s">
        <v>230</v>
      </c>
      <c r="E8" s="153" t="s">
        <v>229</v>
      </c>
      <c r="F8" s="154" t="s">
        <v>230</v>
      </c>
      <c r="G8" s="57"/>
      <c r="H8" s="152" t="s">
        <v>231</v>
      </c>
      <c r="I8" s="153" t="s">
        <v>232</v>
      </c>
      <c r="J8" s="154" t="s">
        <v>233</v>
      </c>
      <c r="K8" s="57"/>
      <c r="L8" s="57"/>
      <c r="M8" s="57"/>
      <c r="N8" s="57"/>
      <c r="O8" s="57"/>
      <c r="P8" s="57"/>
      <c r="Q8" s="57"/>
      <c r="R8" s="57"/>
      <c r="S8" s="57"/>
      <c r="T8" s="57"/>
      <c r="U8" s="57"/>
      <c r="V8" s="57"/>
      <c r="W8" s="57"/>
      <c r="X8" s="57"/>
    </row>
    <row r="9" spans="1:24" ht="15" customHeight="1">
      <c r="A9" s="3"/>
      <c r="B9" s="9" t="s">
        <v>234</v>
      </c>
      <c r="C9" s="155">
        <v>0.92</v>
      </c>
      <c r="D9" s="155">
        <v>0.751</v>
      </c>
      <c r="E9" s="155">
        <v>0.88200000000000001</v>
      </c>
      <c r="F9" s="156">
        <v>0.68</v>
      </c>
      <c r="G9" s="57"/>
      <c r="H9" s="9" t="s">
        <v>235</v>
      </c>
      <c r="I9" s="155">
        <v>0.11799999999999999</v>
      </c>
      <c r="J9" s="156">
        <v>0.19800000000000001</v>
      </c>
      <c r="K9" s="57"/>
      <c r="L9" s="57"/>
      <c r="M9" s="57"/>
      <c r="N9" s="57"/>
      <c r="O9" s="57"/>
      <c r="P9" s="57"/>
      <c r="Q9" s="57"/>
      <c r="R9" s="57"/>
      <c r="S9" s="57"/>
      <c r="T9" s="57"/>
      <c r="U9" s="57"/>
      <c r="V9" s="57"/>
      <c r="W9" s="57"/>
      <c r="X9" s="57"/>
    </row>
    <row r="10" spans="1:24" ht="15" customHeight="1">
      <c r="A10" s="3"/>
      <c r="B10" s="9" t="s">
        <v>236</v>
      </c>
      <c r="C10" s="155">
        <v>5.8000000000000003E-2</v>
      </c>
      <c r="D10" s="155">
        <v>0.13900000000000001</v>
      </c>
      <c r="E10" s="155">
        <v>8.3000000000000004E-2</v>
      </c>
      <c r="F10" s="156">
        <v>0.16600000000000001</v>
      </c>
      <c r="G10" s="57"/>
      <c r="H10" s="9" t="s">
        <v>237</v>
      </c>
      <c r="I10" s="155">
        <v>0.42399999999999999</v>
      </c>
      <c r="J10" s="156">
        <v>0.47599999999999998</v>
      </c>
      <c r="K10" s="57"/>
      <c r="L10" s="57"/>
      <c r="M10" s="57"/>
      <c r="N10" s="57"/>
      <c r="O10" s="57"/>
      <c r="P10" s="57"/>
      <c r="Q10" s="57"/>
      <c r="R10" s="57"/>
      <c r="S10" s="57"/>
      <c r="T10" s="57"/>
      <c r="U10" s="57"/>
      <c r="V10" s="57"/>
      <c r="W10" s="57"/>
      <c r="X10" s="57"/>
    </row>
    <row r="11" spans="1:24" ht="15" customHeight="1">
      <c r="A11" s="3"/>
      <c r="B11" s="9" t="s">
        <v>238</v>
      </c>
      <c r="C11" s="155">
        <v>1.9E-2</v>
      </c>
      <c r="D11" s="155">
        <v>0.08</v>
      </c>
      <c r="E11" s="155">
        <v>2.9000000000000001E-2</v>
      </c>
      <c r="F11" s="156">
        <v>0.105</v>
      </c>
      <c r="G11" s="57"/>
      <c r="H11" s="9" t="s">
        <v>239</v>
      </c>
      <c r="I11" s="155">
        <v>0.45800000000000002</v>
      </c>
      <c r="J11" s="156">
        <v>0.32600000000000001</v>
      </c>
      <c r="K11" s="57"/>
      <c r="L11" s="57"/>
      <c r="M11" s="57"/>
      <c r="N11" s="57"/>
      <c r="O11" s="57"/>
      <c r="P11" s="57"/>
      <c r="Q11" s="57"/>
      <c r="R11" s="57"/>
      <c r="S11" s="57"/>
      <c r="T11" s="57"/>
      <c r="U11" s="57"/>
      <c r="V11" s="57"/>
      <c r="W11" s="57"/>
      <c r="X11" s="57"/>
    </row>
    <row r="12" spans="1:24" ht="15" customHeight="1">
      <c r="A12" s="3"/>
      <c r="B12" s="9" t="s">
        <v>240</v>
      </c>
      <c r="C12" s="155">
        <v>3.0000000000000001E-3</v>
      </c>
      <c r="D12" s="155">
        <v>0.03</v>
      </c>
      <c r="E12" s="155">
        <v>6.0000000000000001E-3</v>
      </c>
      <c r="F12" s="156">
        <v>4.8000000000000001E-2</v>
      </c>
      <c r="G12" s="57"/>
      <c r="H12" s="9"/>
      <c r="I12" s="155">
        <v>1</v>
      </c>
      <c r="J12" s="156">
        <v>1</v>
      </c>
      <c r="K12" s="57"/>
      <c r="L12" s="57"/>
      <c r="M12" s="57"/>
      <c r="N12" s="57"/>
      <c r="O12" s="57"/>
      <c r="P12" s="57"/>
      <c r="Q12" s="57"/>
      <c r="R12" s="57"/>
      <c r="S12" s="57"/>
      <c r="T12" s="57"/>
      <c r="U12" s="57"/>
      <c r="V12" s="57"/>
      <c r="W12" s="57"/>
      <c r="X12" s="57"/>
    </row>
    <row r="13" spans="1:24" ht="15" customHeight="1">
      <c r="A13" s="3"/>
      <c r="B13" s="20"/>
      <c r="C13" s="20"/>
      <c r="D13" s="20"/>
      <c r="E13" s="20"/>
      <c r="F13" s="20"/>
      <c r="G13" s="57"/>
      <c r="H13" s="157"/>
      <c r="I13" s="157"/>
      <c r="J13" s="157"/>
      <c r="K13" s="57"/>
      <c r="L13" s="57"/>
      <c r="M13" s="57"/>
      <c r="N13" s="57"/>
      <c r="O13" s="57"/>
      <c r="P13" s="57"/>
      <c r="Q13" s="57"/>
      <c r="R13" s="57"/>
      <c r="S13" s="57"/>
      <c r="T13" s="57"/>
      <c r="U13" s="57"/>
      <c r="V13" s="57"/>
      <c r="W13" s="57"/>
      <c r="X13" s="57"/>
    </row>
    <row r="14" spans="1:24" ht="15" customHeight="1">
      <c r="A14" s="3"/>
      <c r="B14" s="57"/>
      <c r="C14" s="57"/>
      <c r="D14" s="57"/>
      <c r="E14" s="3"/>
      <c r="F14" s="3"/>
      <c r="G14" s="57"/>
      <c r="H14" s="191" t="s">
        <v>241</v>
      </c>
      <c r="I14" s="191"/>
      <c r="J14" s="191"/>
      <c r="K14" s="57"/>
      <c r="L14" s="57"/>
      <c r="M14" s="57"/>
      <c r="N14" s="57"/>
      <c r="O14" s="57"/>
      <c r="P14" s="57"/>
      <c r="Q14" s="57"/>
      <c r="R14" s="57"/>
      <c r="S14" s="57"/>
      <c r="T14" s="57"/>
      <c r="U14" s="57"/>
      <c r="V14" s="57"/>
      <c r="W14" s="57"/>
      <c r="X14" s="57"/>
    </row>
    <row r="15" spans="1:24" ht="15" customHeight="1">
      <c r="A15" s="57"/>
      <c r="B15" s="204" t="s">
        <v>242</v>
      </c>
      <c r="C15" s="204"/>
      <c r="D15" s="204"/>
      <c r="E15" s="204"/>
      <c r="F15" s="57"/>
      <c r="G15" s="57"/>
      <c r="H15" s="57"/>
      <c r="I15" s="57"/>
      <c r="J15" s="57"/>
      <c r="K15" s="57"/>
      <c r="L15" s="57"/>
      <c r="M15" s="57"/>
      <c r="N15" s="57"/>
      <c r="O15" s="57"/>
      <c r="P15" s="57"/>
      <c r="Q15" s="57"/>
      <c r="R15" s="57"/>
      <c r="S15" s="57"/>
      <c r="T15" s="57"/>
      <c r="U15" s="57"/>
      <c r="V15" s="57"/>
      <c r="W15" s="57"/>
      <c r="X15" s="57"/>
    </row>
    <row r="16" spans="1:24" ht="10.9" customHeight="1">
      <c r="A16" s="57"/>
      <c r="B16" s="57"/>
      <c r="C16" s="57"/>
      <c r="D16" s="57"/>
      <c r="E16" s="57"/>
      <c r="F16" s="57"/>
      <c r="G16" s="57"/>
      <c r="H16" s="57"/>
      <c r="I16" s="57"/>
      <c r="J16" s="57"/>
      <c r="K16" s="57"/>
      <c r="L16" s="57"/>
      <c r="M16" s="57"/>
      <c r="N16" s="57"/>
      <c r="O16" s="57"/>
      <c r="P16" s="57"/>
      <c r="Q16" s="57"/>
      <c r="R16" s="57"/>
      <c r="S16" s="57"/>
      <c r="T16" s="57"/>
      <c r="U16" s="57"/>
      <c r="V16" s="57"/>
      <c r="W16" s="57"/>
      <c r="X16" s="57"/>
    </row>
    <row r="17" spans="1:24" ht="15" customHeight="1">
      <c r="A17" s="57"/>
      <c r="B17" s="3" t="s">
        <v>226</v>
      </c>
      <c r="C17" s="205" t="s">
        <v>227</v>
      </c>
      <c r="D17" s="205"/>
      <c r="E17" s="206">
        <v>2023</v>
      </c>
      <c r="F17" s="205"/>
      <c r="G17" s="57"/>
      <c r="H17" s="57"/>
      <c r="I17" s="57"/>
      <c r="J17" s="57"/>
      <c r="K17" s="57"/>
      <c r="L17" s="57"/>
      <c r="M17" s="57"/>
      <c r="N17" s="57"/>
      <c r="O17" s="57"/>
      <c r="P17" s="57"/>
      <c r="Q17" s="57"/>
      <c r="R17" s="57"/>
      <c r="S17" s="57"/>
      <c r="T17" s="57"/>
      <c r="U17" s="57"/>
      <c r="V17" s="57"/>
      <c r="W17" s="57"/>
      <c r="X17" s="57"/>
    </row>
    <row r="18" spans="1:24" ht="6.6" customHeight="1">
      <c r="A18" s="57"/>
      <c r="B18" s="68"/>
      <c r="C18" s="68"/>
      <c r="D18" s="68"/>
      <c r="E18" s="68"/>
      <c r="F18" s="68"/>
      <c r="G18" s="57"/>
      <c r="H18" s="57"/>
      <c r="I18" s="57"/>
      <c r="J18" s="57"/>
      <c r="K18" s="57"/>
      <c r="L18" s="57"/>
      <c r="M18" s="57"/>
      <c r="N18" s="57"/>
      <c r="O18" s="57"/>
      <c r="P18" s="57"/>
      <c r="Q18" s="57"/>
      <c r="R18" s="57"/>
      <c r="S18" s="57"/>
      <c r="T18" s="57"/>
      <c r="U18" s="57"/>
      <c r="V18" s="57"/>
      <c r="W18" s="57"/>
      <c r="X18" s="57"/>
    </row>
    <row r="19" spans="1:24" ht="15" customHeight="1">
      <c r="A19" s="57"/>
      <c r="B19" s="152" t="s">
        <v>228</v>
      </c>
      <c r="C19" s="153" t="s">
        <v>229</v>
      </c>
      <c r="D19" s="153" t="s">
        <v>230</v>
      </c>
      <c r="E19" s="153" t="s">
        <v>229</v>
      </c>
      <c r="F19" s="154" t="s">
        <v>230</v>
      </c>
      <c r="G19" s="57"/>
      <c r="H19" s="57"/>
      <c r="I19" s="57"/>
      <c r="J19" s="57"/>
      <c r="K19" s="57"/>
      <c r="L19" s="57"/>
      <c r="M19" s="57"/>
      <c r="N19" s="57"/>
      <c r="O19" s="57"/>
      <c r="P19" s="57"/>
      <c r="Q19" s="57"/>
      <c r="R19" s="57"/>
      <c r="S19" s="57"/>
      <c r="T19" s="57"/>
      <c r="U19" s="57"/>
      <c r="V19" s="57"/>
      <c r="W19" s="57"/>
      <c r="X19" s="57"/>
    </row>
    <row r="20" spans="1:24" ht="15" customHeight="1">
      <c r="A20" s="57"/>
      <c r="B20" s="9" t="s">
        <v>234</v>
      </c>
      <c r="C20" s="155">
        <v>0.93500000000000005</v>
      </c>
      <c r="D20" s="155">
        <v>0.77700000000000002</v>
      </c>
      <c r="E20" s="155">
        <v>0.96299999999999997</v>
      </c>
      <c r="F20" s="156">
        <v>0.79900000000000004</v>
      </c>
      <c r="G20" s="57"/>
      <c r="H20" s="57"/>
      <c r="I20" s="57"/>
      <c r="J20" s="57"/>
      <c r="K20" s="57"/>
      <c r="L20" s="57"/>
      <c r="M20" s="57"/>
      <c r="N20" s="57"/>
      <c r="O20" s="57"/>
      <c r="P20" s="57"/>
      <c r="Q20" s="57"/>
      <c r="R20" s="57"/>
      <c r="S20" s="57"/>
      <c r="T20" s="57"/>
      <c r="U20" s="57"/>
      <c r="V20" s="57"/>
      <c r="W20" s="57"/>
      <c r="X20" s="57"/>
    </row>
    <row r="21" spans="1:24" ht="15" customHeight="1">
      <c r="A21" s="57"/>
      <c r="B21" s="9" t="s">
        <v>236</v>
      </c>
      <c r="C21" s="155">
        <v>0.05</v>
      </c>
      <c r="D21" s="155">
        <v>0.13900000000000001</v>
      </c>
      <c r="E21" s="155">
        <v>2.4E-2</v>
      </c>
      <c r="F21" s="156">
        <v>7.9000000000000001E-2</v>
      </c>
      <c r="G21" s="57"/>
      <c r="H21" s="57"/>
      <c r="I21" s="57"/>
      <c r="J21" s="57"/>
      <c r="K21" s="57"/>
      <c r="L21" s="57"/>
      <c r="M21" s="57"/>
      <c r="N21" s="57"/>
      <c r="O21" s="57"/>
      <c r="P21" s="57"/>
      <c r="Q21" s="57"/>
      <c r="R21" s="57"/>
      <c r="S21" s="57"/>
      <c r="T21" s="57"/>
      <c r="U21" s="57"/>
      <c r="V21" s="57"/>
      <c r="W21" s="57"/>
      <c r="X21" s="57"/>
    </row>
    <row r="22" spans="1:24" ht="15" customHeight="1">
      <c r="A22" s="57"/>
      <c r="B22" s="9" t="s">
        <v>238</v>
      </c>
      <c r="C22" s="155">
        <v>1.2999999999999999E-2</v>
      </c>
      <c r="D22" s="155">
        <v>6.0999999999999999E-2</v>
      </c>
      <c r="E22" s="155">
        <v>8.9999999999999993E-3</v>
      </c>
      <c r="F22" s="156">
        <v>5.3999999999999999E-2</v>
      </c>
      <c r="G22" s="57"/>
      <c r="H22" s="57"/>
      <c r="I22" s="57"/>
      <c r="J22" s="57"/>
      <c r="K22" s="57"/>
      <c r="L22" s="57"/>
      <c r="M22" s="57"/>
      <c r="N22" s="57"/>
      <c r="O22" s="57"/>
      <c r="P22" s="57"/>
      <c r="Q22" s="57"/>
      <c r="R22" s="57"/>
      <c r="S22" s="57"/>
      <c r="T22" s="57"/>
      <c r="U22" s="57"/>
      <c r="V22" s="57"/>
      <c r="W22" s="57"/>
      <c r="X22" s="57"/>
    </row>
    <row r="23" spans="1:24" ht="15" customHeight="1">
      <c r="A23" s="57"/>
      <c r="B23" s="9" t="s">
        <v>240</v>
      </c>
      <c r="C23" s="155">
        <v>2E-3</v>
      </c>
      <c r="D23" s="155">
        <v>2.3E-2</v>
      </c>
      <c r="E23" s="155">
        <v>4.0000000000000001E-3</v>
      </c>
      <c r="F23" s="156">
        <v>6.8000000000000005E-2</v>
      </c>
      <c r="G23" s="57"/>
      <c r="H23" s="57"/>
      <c r="I23" s="57"/>
      <c r="J23" s="57"/>
      <c r="K23" s="57"/>
      <c r="L23" s="57"/>
      <c r="M23" s="57"/>
      <c r="N23" s="57"/>
      <c r="O23" s="57"/>
      <c r="P23" s="57"/>
      <c r="Q23" s="57"/>
      <c r="R23" s="57"/>
      <c r="S23" s="57"/>
      <c r="T23" s="57"/>
      <c r="U23" s="57"/>
      <c r="V23" s="57"/>
      <c r="W23" s="57"/>
      <c r="X23" s="57"/>
    </row>
    <row r="24" spans="1:24" ht="15" customHeight="1">
      <c r="A24" s="57"/>
      <c r="B24" s="20"/>
      <c r="C24" s="20"/>
      <c r="D24" s="20"/>
      <c r="E24" s="20"/>
      <c r="F24" s="20"/>
      <c r="G24" s="57"/>
      <c r="H24" s="57"/>
      <c r="I24" s="57"/>
      <c r="J24" s="57"/>
      <c r="K24" s="57"/>
      <c r="L24" s="57"/>
      <c r="M24" s="57"/>
      <c r="N24" s="57"/>
      <c r="O24" s="57"/>
      <c r="P24" s="57"/>
      <c r="Q24" s="57"/>
      <c r="R24" s="57"/>
      <c r="S24" s="57"/>
      <c r="T24" s="57"/>
      <c r="U24" s="57"/>
      <c r="V24" s="57"/>
      <c r="W24" s="57"/>
      <c r="X24" s="57"/>
    </row>
    <row r="25" spans="1:24" ht="15" customHeight="1">
      <c r="A25" s="57"/>
      <c r="B25" s="191" t="s">
        <v>133</v>
      </c>
      <c r="C25" s="191"/>
      <c r="D25" s="191"/>
      <c r="E25" s="13"/>
      <c r="F25" s="13"/>
      <c r="G25" s="57"/>
      <c r="H25" s="57"/>
      <c r="I25" s="57"/>
      <c r="J25" s="57"/>
      <c r="K25" s="57"/>
      <c r="L25" s="57"/>
      <c r="M25" s="57"/>
      <c r="N25" s="57"/>
      <c r="O25" s="57"/>
      <c r="P25" s="57"/>
      <c r="Q25" s="57"/>
      <c r="R25" s="57"/>
      <c r="S25" s="57"/>
      <c r="T25" s="57"/>
      <c r="U25" s="57"/>
      <c r="V25" s="57"/>
      <c r="W25" s="57"/>
      <c r="X25" s="57"/>
    </row>
    <row r="26" spans="1:24" ht="15" customHeight="1">
      <c r="A26" s="57"/>
      <c r="B26" s="57"/>
      <c r="C26" s="57"/>
      <c r="D26" s="57"/>
      <c r="E26" s="57"/>
      <c r="F26" s="57"/>
      <c r="G26" s="57"/>
      <c r="H26" s="57"/>
      <c r="I26" s="57"/>
      <c r="J26" s="57"/>
      <c r="K26" s="57"/>
      <c r="L26" s="57"/>
      <c r="M26" s="57"/>
      <c r="N26" s="57"/>
      <c r="O26" s="57"/>
      <c r="P26" s="57"/>
      <c r="Q26" s="57"/>
      <c r="R26" s="57"/>
      <c r="S26" s="57"/>
      <c r="T26" s="57"/>
      <c r="U26" s="57"/>
      <c r="V26" s="57"/>
      <c r="W26" s="57"/>
      <c r="X26" s="57"/>
    </row>
    <row r="27" spans="1:24" ht="15" customHeight="1">
      <c r="A27" s="57"/>
      <c r="B27" s="57"/>
      <c r="C27" s="57"/>
      <c r="D27" s="57"/>
      <c r="E27" s="57"/>
      <c r="F27" s="57"/>
      <c r="G27" s="57"/>
      <c r="H27" s="57"/>
      <c r="I27" s="57"/>
      <c r="J27" s="57"/>
      <c r="K27" s="57"/>
      <c r="L27" s="57"/>
      <c r="M27" s="57"/>
      <c r="N27" s="57"/>
      <c r="O27" s="57"/>
      <c r="P27" s="57"/>
      <c r="Q27" s="57"/>
      <c r="R27" s="57"/>
      <c r="S27" s="57"/>
      <c r="T27" s="57"/>
      <c r="U27" s="57"/>
      <c r="V27" s="57"/>
      <c r="W27" s="57"/>
      <c r="X27" s="57"/>
    </row>
    <row r="28" spans="1:24" ht="15" customHeight="1">
      <c r="A28" s="57"/>
      <c r="B28" s="57"/>
      <c r="C28" s="57"/>
      <c r="D28" s="57"/>
      <c r="E28" s="57"/>
      <c r="F28" s="57"/>
      <c r="G28" s="57"/>
      <c r="H28" s="57"/>
      <c r="I28" s="57"/>
      <c r="J28" s="57"/>
      <c r="K28" s="57"/>
      <c r="L28" s="57"/>
      <c r="M28" s="57"/>
      <c r="N28" s="57"/>
      <c r="O28" s="57"/>
      <c r="P28" s="57"/>
      <c r="Q28" s="57"/>
      <c r="R28" s="57"/>
      <c r="S28" s="57"/>
      <c r="T28" s="57"/>
      <c r="U28" s="57"/>
      <c r="V28" s="57"/>
      <c r="W28" s="57"/>
      <c r="X28" s="57"/>
    </row>
    <row r="29" spans="1:24" ht="15" customHeight="1">
      <c r="A29" s="57"/>
      <c r="B29" s="57"/>
      <c r="C29" s="57"/>
      <c r="D29" s="57"/>
      <c r="E29" s="57"/>
      <c r="F29" s="57"/>
      <c r="G29" s="57"/>
      <c r="H29" s="57"/>
      <c r="I29" s="57"/>
      <c r="J29" s="57"/>
      <c r="K29" s="57"/>
      <c r="L29" s="57"/>
      <c r="M29" s="57"/>
      <c r="N29" s="57"/>
      <c r="O29" s="57"/>
      <c r="P29" s="57"/>
      <c r="Q29" s="57"/>
      <c r="R29" s="57"/>
      <c r="S29" s="57"/>
      <c r="T29" s="57"/>
      <c r="U29" s="57"/>
      <c r="V29" s="57"/>
      <c r="W29" s="57"/>
      <c r="X29" s="57"/>
    </row>
    <row r="30" spans="1:24" ht="15" customHeight="1">
      <c r="A30" s="57"/>
      <c r="B30" s="57"/>
      <c r="C30" s="57"/>
      <c r="D30" s="57"/>
      <c r="E30" s="57"/>
      <c r="F30" s="57"/>
      <c r="G30" s="57"/>
      <c r="H30" s="57"/>
      <c r="I30" s="57"/>
      <c r="J30" s="57"/>
      <c r="K30" s="57"/>
      <c r="L30" s="57"/>
      <c r="M30" s="57"/>
      <c r="N30" s="57"/>
      <c r="O30" s="57"/>
      <c r="P30" s="57"/>
      <c r="Q30" s="57"/>
      <c r="R30" s="57"/>
      <c r="S30" s="57"/>
      <c r="T30" s="57"/>
      <c r="U30" s="57"/>
      <c r="V30" s="57"/>
      <c r="W30" s="57"/>
      <c r="X30" s="57"/>
    </row>
    <row r="31" spans="1:24" ht="15" customHeight="1">
      <c r="A31" s="57"/>
      <c r="B31" s="57"/>
      <c r="C31" s="57"/>
      <c r="D31" s="57"/>
      <c r="E31" s="57"/>
      <c r="F31" s="57"/>
      <c r="G31" s="57"/>
      <c r="H31" s="57"/>
      <c r="I31" s="57"/>
      <c r="J31" s="57"/>
      <c r="K31" s="57"/>
      <c r="L31" s="57"/>
      <c r="M31" s="57"/>
      <c r="N31" s="57"/>
      <c r="O31" s="57"/>
      <c r="P31" s="57"/>
      <c r="Q31" s="57"/>
      <c r="R31" s="57"/>
      <c r="S31" s="57"/>
      <c r="T31" s="57"/>
      <c r="U31" s="57"/>
      <c r="V31" s="57"/>
      <c r="W31" s="57"/>
      <c r="X31" s="57"/>
    </row>
    <row r="32" spans="1:24" ht="15" customHeight="1">
      <c r="A32" s="57"/>
      <c r="B32" s="57"/>
      <c r="C32" s="57"/>
      <c r="D32" s="57"/>
      <c r="E32" s="57"/>
      <c r="F32" s="57"/>
      <c r="G32" s="57"/>
      <c r="H32" s="57"/>
      <c r="I32" s="57"/>
      <c r="J32" s="57"/>
      <c r="K32" s="57"/>
      <c r="L32" s="57"/>
      <c r="M32" s="57"/>
      <c r="N32" s="57"/>
      <c r="O32" s="57"/>
      <c r="P32" s="57"/>
      <c r="Q32" s="57"/>
      <c r="R32" s="57"/>
      <c r="S32" s="57"/>
      <c r="T32" s="57"/>
      <c r="U32" s="57"/>
      <c r="V32" s="57"/>
      <c r="W32" s="57"/>
      <c r="X32" s="57"/>
    </row>
    <row r="33" spans="1:24" ht="15" customHeight="1">
      <c r="A33" s="57"/>
      <c r="B33" s="57"/>
      <c r="C33" s="57"/>
      <c r="D33" s="57"/>
      <c r="E33" s="57"/>
      <c r="F33" s="57"/>
      <c r="G33" s="57"/>
      <c r="H33" s="57"/>
      <c r="I33" s="57"/>
      <c r="J33" s="57"/>
      <c r="K33" s="57"/>
      <c r="L33" s="57"/>
      <c r="M33" s="57"/>
      <c r="N33" s="57"/>
      <c r="O33" s="57"/>
      <c r="P33" s="57"/>
      <c r="Q33" s="57"/>
      <c r="R33" s="57"/>
      <c r="S33" s="57"/>
      <c r="T33" s="57"/>
      <c r="U33" s="57"/>
      <c r="V33" s="57"/>
      <c r="W33" s="57"/>
      <c r="X33" s="57"/>
    </row>
    <row r="34" spans="1:24" ht="15" customHeight="1">
      <c r="A34" s="57"/>
      <c r="B34" s="57"/>
      <c r="C34" s="57"/>
      <c r="D34" s="57"/>
      <c r="E34" s="57"/>
      <c r="F34" s="57"/>
      <c r="G34" s="57"/>
      <c r="H34" s="57"/>
      <c r="I34" s="57"/>
      <c r="J34" s="57"/>
      <c r="K34" s="57"/>
      <c r="L34" s="57"/>
      <c r="M34" s="57"/>
      <c r="N34" s="57"/>
      <c r="O34" s="57"/>
      <c r="P34" s="57"/>
      <c r="Q34" s="57"/>
      <c r="R34" s="57"/>
      <c r="S34" s="57"/>
      <c r="T34" s="57"/>
      <c r="U34" s="57"/>
      <c r="V34" s="57"/>
      <c r="W34" s="57"/>
      <c r="X34" s="57"/>
    </row>
    <row r="35" spans="1:24" ht="15" customHeight="1">
      <c r="A35" s="57"/>
      <c r="B35" s="57"/>
      <c r="C35" s="57"/>
      <c r="D35" s="57"/>
      <c r="E35" s="57"/>
      <c r="F35" s="57"/>
      <c r="G35" s="57"/>
      <c r="H35" s="57"/>
      <c r="I35" s="57"/>
      <c r="J35" s="57"/>
      <c r="K35" s="57"/>
      <c r="L35" s="57"/>
      <c r="M35" s="57"/>
      <c r="N35" s="57"/>
      <c r="O35" s="57"/>
      <c r="P35" s="57"/>
      <c r="Q35" s="57"/>
      <c r="R35" s="57"/>
      <c r="S35" s="57"/>
      <c r="T35" s="57"/>
      <c r="U35" s="57"/>
      <c r="V35" s="57"/>
      <c r="W35" s="57"/>
      <c r="X35" s="57"/>
    </row>
    <row r="36" spans="1:24" ht="15" customHeight="1">
      <c r="A36" s="57"/>
      <c r="B36" s="57"/>
      <c r="C36" s="57"/>
      <c r="D36" s="57"/>
      <c r="E36" s="57"/>
      <c r="F36" s="57"/>
      <c r="G36" s="57"/>
      <c r="H36" s="57"/>
      <c r="I36" s="57"/>
      <c r="J36" s="57"/>
      <c r="K36" s="57"/>
      <c r="L36" s="57"/>
      <c r="M36" s="57"/>
      <c r="N36" s="57"/>
      <c r="O36" s="57"/>
      <c r="P36" s="57"/>
      <c r="Q36" s="57"/>
      <c r="R36" s="57"/>
      <c r="S36" s="57"/>
      <c r="T36" s="57"/>
      <c r="U36" s="57"/>
      <c r="V36" s="57"/>
      <c r="W36" s="57"/>
      <c r="X36" s="57"/>
    </row>
    <row r="37" spans="1:24" ht="15" customHeight="1">
      <c r="A37" s="57"/>
      <c r="B37" s="57"/>
      <c r="C37" s="57"/>
      <c r="D37" s="57"/>
      <c r="E37" s="57"/>
      <c r="F37" s="57"/>
      <c r="G37" s="57"/>
      <c r="H37" s="57"/>
      <c r="I37" s="57"/>
      <c r="J37" s="57"/>
      <c r="K37" s="57"/>
      <c r="L37" s="57"/>
      <c r="M37" s="57"/>
      <c r="N37" s="57"/>
      <c r="O37" s="57"/>
      <c r="P37" s="57"/>
      <c r="Q37" s="57"/>
      <c r="R37" s="57"/>
      <c r="S37" s="57"/>
      <c r="T37" s="57"/>
      <c r="U37" s="57"/>
      <c r="V37" s="57"/>
      <c r="W37" s="57"/>
      <c r="X37" s="57"/>
    </row>
    <row r="38" spans="1:24" ht="15" customHeight="1">
      <c r="A38" s="57"/>
      <c r="B38" s="57"/>
      <c r="C38" s="57"/>
      <c r="D38" s="57"/>
      <c r="E38" s="57"/>
      <c r="F38" s="57"/>
      <c r="G38" s="57"/>
      <c r="H38" s="57"/>
      <c r="I38" s="57"/>
      <c r="J38" s="57"/>
      <c r="K38" s="57"/>
      <c r="L38" s="57"/>
      <c r="M38" s="57"/>
      <c r="N38" s="57"/>
      <c r="O38" s="57"/>
      <c r="P38" s="57"/>
      <c r="Q38" s="57"/>
      <c r="R38" s="57"/>
      <c r="S38" s="57"/>
      <c r="T38" s="57"/>
      <c r="U38" s="57"/>
      <c r="V38" s="57"/>
      <c r="W38" s="57"/>
      <c r="X38" s="57"/>
    </row>
    <row r="39" spans="1:24" ht="15" customHeight="1">
      <c r="A39" s="57"/>
      <c r="B39" s="57"/>
      <c r="C39" s="57"/>
      <c r="D39" s="57"/>
      <c r="E39" s="57"/>
      <c r="F39" s="57"/>
      <c r="G39" s="57"/>
      <c r="H39" s="57"/>
      <c r="I39" s="57"/>
      <c r="J39" s="57"/>
      <c r="K39" s="57"/>
      <c r="L39" s="57"/>
      <c r="M39" s="57"/>
      <c r="N39" s="57"/>
      <c r="O39" s="57"/>
      <c r="P39" s="57"/>
      <c r="Q39" s="57"/>
      <c r="R39" s="57"/>
      <c r="S39" s="57"/>
      <c r="T39" s="57"/>
      <c r="U39" s="57"/>
      <c r="V39" s="57"/>
      <c r="W39" s="57"/>
      <c r="X39" s="57"/>
    </row>
    <row r="40" spans="1:24" ht="15" customHeight="1">
      <c r="A40" s="57"/>
      <c r="B40" s="57"/>
      <c r="C40" s="57"/>
      <c r="D40" s="57"/>
      <c r="E40" s="57"/>
      <c r="F40" s="57"/>
      <c r="G40" s="57"/>
      <c r="H40" s="57"/>
      <c r="I40" s="57"/>
      <c r="J40" s="57"/>
      <c r="K40" s="57"/>
      <c r="L40" s="57"/>
      <c r="M40" s="57"/>
      <c r="N40" s="57"/>
      <c r="O40" s="57"/>
      <c r="P40" s="57"/>
      <c r="Q40" s="57"/>
      <c r="R40" s="57"/>
      <c r="S40" s="57"/>
      <c r="T40" s="57"/>
      <c r="U40" s="57"/>
      <c r="V40" s="57"/>
      <c r="W40" s="57"/>
      <c r="X40" s="57"/>
    </row>
    <row r="41" spans="1:24" ht="15" customHeight="1">
      <c r="A41" s="57"/>
      <c r="B41" s="57"/>
      <c r="C41" s="57"/>
      <c r="D41" s="57"/>
      <c r="E41" s="57"/>
      <c r="F41" s="57"/>
      <c r="G41" s="57"/>
      <c r="H41" s="57"/>
      <c r="I41" s="57"/>
      <c r="J41" s="57"/>
      <c r="K41" s="57"/>
      <c r="L41" s="57"/>
      <c r="M41" s="57"/>
      <c r="N41" s="57"/>
      <c r="O41" s="57"/>
      <c r="P41" s="57"/>
      <c r="Q41" s="57"/>
      <c r="R41" s="57"/>
      <c r="S41" s="57"/>
      <c r="T41" s="57"/>
      <c r="U41" s="57"/>
      <c r="V41" s="57"/>
      <c r="W41" s="57"/>
      <c r="X41" s="57"/>
    </row>
    <row r="42" spans="1:24" ht="15" customHeight="1">
      <c r="A42" s="57"/>
      <c r="B42" s="57"/>
      <c r="C42" s="57"/>
      <c r="D42" s="57"/>
      <c r="E42" s="57"/>
      <c r="F42" s="57"/>
      <c r="G42" s="57"/>
      <c r="H42" s="57"/>
      <c r="I42" s="57"/>
      <c r="J42" s="57"/>
      <c r="K42" s="57"/>
      <c r="L42" s="57"/>
      <c r="M42" s="57"/>
      <c r="N42" s="57"/>
      <c r="O42" s="57"/>
      <c r="P42" s="57"/>
      <c r="Q42" s="57"/>
      <c r="R42" s="57"/>
      <c r="S42" s="57"/>
      <c r="T42" s="57"/>
      <c r="U42" s="57"/>
      <c r="V42" s="57"/>
      <c r="W42" s="57"/>
      <c r="X42" s="57"/>
    </row>
    <row r="43" spans="1:24" ht="15" customHeight="1">
      <c r="A43" s="57"/>
      <c r="B43" s="57"/>
      <c r="C43" s="57"/>
      <c r="D43" s="57"/>
      <c r="E43" s="57"/>
      <c r="F43" s="57"/>
      <c r="G43" s="57"/>
      <c r="H43" s="57"/>
      <c r="I43" s="57"/>
      <c r="J43" s="57"/>
      <c r="K43" s="57"/>
      <c r="L43" s="57"/>
      <c r="M43" s="57"/>
      <c r="N43" s="57"/>
      <c r="O43" s="57"/>
      <c r="P43" s="57"/>
      <c r="Q43" s="57"/>
      <c r="R43" s="57"/>
      <c r="S43" s="57"/>
      <c r="T43" s="57"/>
      <c r="U43" s="57"/>
      <c r="V43" s="57"/>
      <c r="W43" s="57"/>
      <c r="X43" s="57"/>
    </row>
    <row r="44" spans="1:24" ht="15" customHeight="1">
      <c r="A44" s="57"/>
      <c r="B44" s="57"/>
      <c r="C44" s="57"/>
      <c r="D44" s="57"/>
      <c r="E44" s="57"/>
      <c r="F44" s="57"/>
      <c r="G44" s="57"/>
      <c r="H44" s="57"/>
      <c r="I44" s="57"/>
      <c r="J44" s="57"/>
      <c r="K44" s="57"/>
      <c r="L44" s="57"/>
      <c r="M44" s="57"/>
      <c r="N44" s="57"/>
      <c r="O44" s="57"/>
      <c r="P44" s="57"/>
      <c r="Q44" s="57"/>
      <c r="R44" s="57"/>
      <c r="S44" s="57"/>
      <c r="T44" s="57"/>
      <c r="U44" s="57"/>
      <c r="V44" s="57"/>
      <c r="W44" s="57"/>
      <c r="X44" s="57"/>
    </row>
    <row r="45" spans="1:24" ht="15" customHeight="1">
      <c r="A45" s="57"/>
      <c r="B45" s="57"/>
      <c r="C45" s="57"/>
      <c r="D45" s="57"/>
      <c r="E45" s="57"/>
      <c r="F45" s="57"/>
      <c r="G45" s="57"/>
      <c r="H45" s="57"/>
      <c r="I45" s="57"/>
      <c r="J45" s="57"/>
      <c r="K45" s="57"/>
      <c r="L45" s="57"/>
      <c r="M45" s="57"/>
      <c r="N45" s="57"/>
      <c r="O45" s="57"/>
      <c r="P45" s="57"/>
      <c r="Q45" s="57"/>
      <c r="R45" s="57"/>
      <c r="S45" s="57"/>
      <c r="T45" s="57"/>
      <c r="U45" s="57"/>
      <c r="V45" s="57"/>
      <c r="W45" s="57"/>
      <c r="X45" s="57"/>
    </row>
    <row r="46" spans="1:24" ht="15" customHeight="1">
      <c r="A46" s="57"/>
      <c r="B46" s="57"/>
      <c r="C46" s="57"/>
      <c r="D46" s="57"/>
      <c r="E46" s="57"/>
      <c r="F46" s="57"/>
      <c r="G46" s="57"/>
      <c r="H46" s="57"/>
      <c r="I46" s="57"/>
      <c r="J46" s="57"/>
      <c r="K46" s="57"/>
      <c r="L46" s="57"/>
      <c r="M46" s="57"/>
      <c r="N46" s="57"/>
      <c r="O46" s="57"/>
      <c r="P46" s="57"/>
      <c r="Q46" s="57"/>
      <c r="R46" s="57"/>
      <c r="S46" s="57"/>
      <c r="T46" s="57"/>
      <c r="U46" s="57"/>
      <c r="V46" s="57"/>
      <c r="W46" s="57"/>
      <c r="X46" s="57"/>
    </row>
    <row r="47" spans="1:24" ht="15" customHeight="1">
      <c r="A47" s="57"/>
      <c r="B47" s="57"/>
      <c r="C47" s="57"/>
      <c r="D47" s="57"/>
      <c r="E47" s="57"/>
      <c r="F47" s="57"/>
      <c r="G47" s="57"/>
      <c r="H47" s="57"/>
      <c r="I47" s="57"/>
      <c r="J47" s="57"/>
      <c r="K47" s="57"/>
      <c r="L47" s="57"/>
      <c r="M47" s="57"/>
      <c r="N47" s="57"/>
      <c r="O47" s="57"/>
      <c r="P47" s="57"/>
      <c r="Q47" s="57"/>
      <c r="R47" s="57"/>
      <c r="S47" s="57"/>
      <c r="T47" s="57"/>
      <c r="U47" s="57"/>
      <c r="V47" s="57"/>
      <c r="W47" s="57"/>
      <c r="X47" s="57"/>
    </row>
    <row r="48" spans="1:24" ht="15" customHeight="1">
      <c r="A48" s="57"/>
      <c r="B48" s="57"/>
      <c r="C48" s="57"/>
      <c r="D48" s="57"/>
      <c r="E48" s="57"/>
      <c r="F48" s="57"/>
      <c r="G48" s="57"/>
      <c r="H48" s="57"/>
      <c r="I48" s="57"/>
      <c r="J48" s="57"/>
      <c r="K48" s="57"/>
      <c r="L48" s="57"/>
      <c r="M48" s="57"/>
      <c r="N48" s="57"/>
      <c r="O48" s="57"/>
      <c r="P48" s="57"/>
      <c r="Q48" s="57"/>
      <c r="R48" s="57"/>
      <c r="S48" s="57"/>
      <c r="T48" s="57"/>
      <c r="U48" s="57"/>
      <c r="V48" s="57"/>
      <c r="W48" s="57"/>
      <c r="X48" s="57"/>
    </row>
    <row r="49" spans="1:24" ht="15" customHeight="1">
      <c r="A49" s="57"/>
      <c r="B49" s="57"/>
      <c r="C49" s="57"/>
      <c r="D49" s="57"/>
      <c r="E49" s="57"/>
      <c r="F49" s="57"/>
      <c r="G49" s="57"/>
      <c r="H49" s="57"/>
      <c r="I49" s="57"/>
      <c r="J49" s="57"/>
      <c r="K49" s="57"/>
      <c r="L49" s="57"/>
      <c r="M49" s="57"/>
      <c r="N49" s="57"/>
      <c r="O49" s="57"/>
      <c r="P49" s="57"/>
      <c r="Q49" s="57"/>
      <c r="R49" s="57"/>
      <c r="S49" s="57"/>
      <c r="T49" s="57"/>
      <c r="U49" s="57"/>
      <c r="V49" s="57"/>
      <c r="W49" s="57"/>
      <c r="X49" s="57"/>
    </row>
    <row r="50" spans="1:24" ht="15" customHeight="1">
      <c r="A50" s="57"/>
      <c r="B50" s="57"/>
      <c r="C50" s="57"/>
      <c r="D50" s="57"/>
      <c r="E50" s="57"/>
      <c r="F50" s="57"/>
      <c r="G50" s="57"/>
      <c r="H50" s="57"/>
      <c r="I50" s="57"/>
      <c r="J50" s="57"/>
      <c r="K50" s="57"/>
      <c r="L50" s="57"/>
      <c r="M50" s="57"/>
      <c r="N50" s="57"/>
      <c r="O50" s="57"/>
      <c r="P50" s="57"/>
      <c r="Q50" s="57"/>
      <c r="R50" s="57"/>
      <c r="S50" s="57"/>
      <c r="T50" s="57"/>
      <c r="U50" s="57"/>
      <c r="V50" s="57"/>
      <c r="W50" s="57"/>
      <c r="X50" s="57"/>
    </row>
  </sheetData>
  <mergeCells count="11">
    <mergeCell ref="H14:J14"/>
    <mergeCell ref="B15:E15"/>
    <mergeCell ref="C17:D17"/>
    <mergeCell ref="E17:F17"/>
    <mergeCell ref="B25:D25"/>
    <mergeCell ref="B2:F2"/>
    <mergeCell ref="B4:E4"/>
    <mergeCell ref="C6:D6"/>
    <mergeCell ref="E6:F6"/>
    <mergeCell ref="H4:J4"/>
    <mergeCell ref="I6:J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54"/>
  <sheetViews>
    <sheetView showRuler="0" workbookViewId="0">
      <selection activeCell="B39" sqref="B39"/>
    </sheetView>
  </sheetViews>
  <sheetFormatPr defaultColWidth="13.7109375" defaultRowHeight="12.75"/>
  <cols>
    <col min="1" max="1" width="7.5703125" customWidth="1"/>
    <col min="2" max="2" width="87.28515625" customWidth="1"/>
    <col min="3" max="4" width="11" customWidth="1"/>
    <col min="5" max="5" width="7.28515625" customWidth="1"/>
    <col min="6" max="6" width="72.42578125" customWidth="1"/>
  </cols>
  <sheetData>
    <row r="1" spans="1:24" ht="15" customHeight="1">
      <c r="A1" s="57"/>
      <c r="B1" s="57"/>
      <c r="C1" s="57"/>
      <c r="D1" s="57"/>
      <c r="E1" s="57"/>
      <c r="F1" s="57"/>
      <c r="G1" s="57"/>
      <c r="H1" s="57"/>
      <c r="I1" s="57"/>
      <c r="J1" s="57"/>
      <c r="K1" s="57"/>
      <c r="L1" s="57"/>
      <c r="M1" s="57"/>
      <c r="N1" s="57"/>
      <c r="O1" s="57"/>
      <c r="P1" s="57"/>
      <c r="Q1" s="57"/>
      <c r="R1" s="57"/>
      <c r="S1" s="57"/>
      <c r="T1" s="57"/>
      <c r="U1" s="57"/>
      <c r="V1" s="57"/>
      <c r="W1" s="57"/>
      <c r="X1" s="57"/>
    </row>
    <row r="2" spans="1:24" ht="15" customHeight="1">
      <c r="A2" s="57"/>
      <c r="B2" s="57"/>
      <c r="C2" s="57"/>
      <c r="D2" s="57"/>
      <c r="E2" s="57"/>
      <c r="F2" s="57"/>
      <c r="G2" s="57"/>
      <c r="H2" s="57"/>
      <c r="I2" s="57"/>
      <c r="J2" s="57"/>
      <c r="K2" s="57"/>
      <c r="L2" s="57"/>
      <c r="M2" s="57"/>
      <c r="N2" s="57"/>
      <c r="O2" s="57"/>
      <c r="P2" s="57"/>
      <c r="Q2" s="57"/>
      <c r="R2" s="57"/>
      <c r="S2" s="57"/>
      <c r="T2" s="57"/>
      <c r="U2" s="57"/>
      <c r="V2" s="57"/>
      <c r="W2" s="57"/>
      <c r="X2" s="57"/>
    </row>
    <row r="3" spans="1:24" ht="15" customHeight="1">
      <c r="A3" s="57"/>
      <c r="B3" s="195" t="s">
        <v>243</v>
      </c>
      <c r="C3" s="195"/>
      <c r="D3" s="195"/>
      <c r="E3" s="57"/>
      <c r="F3" s="57"/>
      <c r="G3" s="57"/>
      <c r="H3" s="57"/>
      <c r="I3" s="57"/>
      <c r="J3" s="57"/>
      <c r="K3" s="57"/>
      <c r="L3" s="57"/>
      <c r="M3" s="57"/>
      <c r="N3" s="57"/>
      <c r="O3" s="57"/>
      <c r="P3" s="57"/>
      <c r="Q3" s="57"/>
      <c r="R3" s="57"/>
      <c r="S3" s="57"/>
      <c r="T3" s="57"/>
      <c r="U3" s="57"/>
      <c r="V3" s="57"/>
      <c r="W3" s="57"/>
      <c r="X3" s="57"/>
    </row>
    <row r="4" spans="1:24" ht="15" customHeight="1">
      <c r="A4" s="57"/>
      <c r="B4" s="158"/>
      <c r="C4" s="57"/>
      <c r="D4" s="57"/>
      <c r="E4" s="57"/>
      <c r="F4" s="57"/>
      <c r="G4" s="57"/>
      <c r="H4" s="57"/>
      <c r="I4" s="57"/>
      <c r="J4" s="57"/>
      <c r="K4" s="57"/>
      <c r="L4" s="57"/>
      <c r="M4" s="57"/>
      <c r="N4" s="57"/>
      <c r="O4" s="57"/>
      <c r="P4" s="57"/>
      <c r="Q4" s="57"/>
      <c r="R4" s="57"/>
      <c r="S4" s="57"/>
      <c r="T4" s="57"/>
      <c r="U4" s="57"/>
      <c r="V4" s="57"/>
      <c r="W4" s="57"/>
      <c r="X4" s="57"/>
    </row>
    <row r="5" spans="1:24" ht="15" customHeight="1">
      <c r="A5" s="57"/>
      <c r="B5" s="80"/>
      <c r="C5" s="4">
        <v>2023</v>
      </c>
      <c r="D5" s="1"/>
      <c r="E5" s="57"/>
      <c r="F5" s="80"/>
      <c r="G5" s="4">
        <v>2023</v>
      </c>
      <c r="H5" s="57"/>
      <c r="I5" s="57"/>
      <c r="J5" s="57"/>
      <c r="K5" s="57"/>
      <c r="L5" s="57"/>
      <c r="M5" s="57"/>
      <c r="N5" s="57"/>
      <c r="O5" s="57"/>
      <c r="P5" s="57"/>
      <c r="Q5" s="57"/>
      <c r="R5" s="57"/>
      <c r="S5" s="57"/>
      <c r="T5" s="57"/>
      <c r="U5" s="57"/>
      <c r="V5" s="57"/>
      <c r="W5" s="57"/>
      <c r="X5" s="57"/>
    </row>
    <row r="6" spans="1:24" ht="6.6" customHeight="1">
      <c r="A6" s="57"/>
      <c r="B6" s="67"/>
      <c r="C6" s="67"/>
      <c r="D6" s="57"/>
      <c r="E6" s="57"/>
      <c r="F6" s="67"/>
      <c r="G6" s="67"/>
      <c r="H6" s="57"/>
      <c r="I6" s="57"/>
      <c r="J6" s="57"/>
      <c r="K6" s="57"/>
      <c r="L6" s="57"/>
      <c r="M6" s="57"/>
      <c r="N6" s="57"/>
      <c r="O6" s="57"/>
      <c r="P6" s="57"/>
      <c r="Q6" s="57"/>
      <c r="R6" s="57"/>
      <c r="S6" s="57"/>
      <c r="T6" s="57"/>
      <c r="U6" s="57"/>
      <c r="V6" s="57"/>
      <c r="W6" s="57"/>
      <c r="X6" s="57"/>
    </row>
    <row r="7" spans="1:24" ht="15" customHeight="1">
      <c r="A7" s="57"/>
      <c r="B7" s="16" t="s">
        <v>244</v>
      </c>
      <c r="C7" s="17"/>
      <c r="D7" s="57"/>
      <c r="E7" s="57"/>
      <c r="F7" s="70" t="s">
        <v>245</v>
      </c>
      <c r="G7" s="101"/>
      <c r="H7" s="57"/>
      <c r="I7" s="57"/>
      <c r="J7" s="57"/>
      <c r="K7" s="57"/>
      <c r="L7" s="57"/>
      <c r="M7" s="57"/>
      <c r="N7" s="57"/>
      <c r="O7" s="57"/>
      <c r="P7" s="57"/>
      <c r="Q7" s="57"/>
      <c r="R7" s="57"/>
      <c r="S7" s="57"/>
      <c r="T7" s="57"/>
      <c r="U7" s="57"/>
      <c r="V7" s="57"/>
      <c r="W7" s="57"/>
      <c r="X7" s="57"/>
    </row>
    <row r="8" spans="1:24" ht="15" customHeight="1">
      <c r="A8" s="57"/>
      <c r="B8" s="6" t="s">
        <v>246</v>
      </c>
      <c r="C8" s="159">
        <v>0.48</v>
      </c>
      <c r="D8" s="57"/>
      <c r="E8" s="3"/>
      <c r="F8" s="9" t="s">
        <v>247</v>
      </c>
      <c r="G8" s="160">
        <v>90</v>
      </c>
      <c r="H8" s="57"/>
      <c r="I8" s="57"/>
      <c r="J8" s="57"/>
      <c r="K8" s="57"/>
      <c r="L8" s="57"/>
      <c r="M8" s="57"/>
      <c r="N8" s="57"/>
      <c r="O8" s="57"/>
      <c r="P8" s="57"/>
      <c r="Q8" s="57"/>
      <c r="R8" s="57"/>
      <c r="S8" s="57"/>
      <c r="T8" s="57"/>
      <c r="U8" s="57"/>
      <c r="V8" s="57"/>
      <c r="W8" s="57"/>
      <c r="X8" s="57"/>
    </row>
    <row r="9" spans="1:24" ht="15" customHeight="1">
      <c r="A9" s="57"/>
      <c r="B9" s="9" t="s">
        <v>248</v>
      </c>
      <c r="C9" s="161">
        <v>4900</v>
      </c>
      <c r="D9" s="57"/>
      <c r="E9" s="3"/>
      <c r="F9" s="162" t="s">
        <v>249</v>
      </c>
      <c r="G9" s="176"/>
      <c r="H9" s="57"/>
      <c r="I9" s="57"/>
      <c r="J9" s="57"/>
      <c r="K9" s="57"/>
      <c r="L9" s="57"/>
      <c r="M9" s="57"/>
      <c r="N9" s="57"/>
      <c r="O9" s="57"/>
      <c r="P9" s="57"/>
      <c r="Q9" s="57"/>
      <c r="R9" s="57"/>
      <c r="S9" s="57"/>
      <c r="T9" s="57"/>
      <c r="U9" s="57"/>
      <c r="V9" s="57"/>
      <c r="W9" s="57"/>
      <c r="X9" s="57"/>
    </row>
    <row r="10" spans="1:24" ht="15.75" customHeight="1">
      <c r="A10" s="57"/>
      <c r="B10" s="9" t="s">
        <v>250</v>
      </c>
      <c r="C10" s="163">
        <v>0.8</v>
      </c>
      <c r="D10" s="57"/>
      <c r="E10" s="3"/>
      <c r="F10" s="9" t="s">
        <v>251</v>
      </c>
      <c r="G10" s="161">
        <v>380000</v>
      </c>
      <c r="H10" s="57"/>
      <c r="I10" s="57"/>
      <c r="J10" s="57"/>
      <c r="K10" s="57"/>
      <c r="L10" s="57"/>
      <c r="M10" s="57"/>
      <c r="N10" s="57"/>
      <c r="O10" s="57"/>
      <c r="P10" s="57"/>
      <c r="Q10" s="57"/>
      <c r="R10" s="57"/>
      <c r="S10" s="57"/>
      <c r="T10" s="57"/>
      <c r="U10" s="57"/>
      <c r="V10" s="57"/>
      <c r="W10" s="57"/>
      <c r="X10" s="57"/>
    </row>
    <row r="11" spans="1:24" ht="15" customHeight="1">
      <c r="A11" s="57"/>
      <c r="B11" s="9" t="s">
        <v>252</v>
      </c>
      <c r="C11" s="161">
        <v>5500</v>
      </c>
      <c r="D11" s="57"/>
      <c r="E11" s="3"/>
      <c r="F11" s="164"/>
      <c r="G11" s="177"/>
      <c r="H11" s="57"/>
      <c r="I11" s="57"/>
      <c r="J11" s="57"/>
      <c r="K11" s="57"/>
      <c r="L11" s="57"/>
      <c r="M11" s="57"/>
      <c r="N11" s="57"/>
      <c r="O11" s="57"/>
      <c r="P11" s="57"/>
      <c r="Q11" s="57"/>
      <c r="R11" s="57"/>
      <c r="S11" s="57"/>
      <c r="T11" s="57"/>
      <c r="U11" s="57"/>
      <c r="V11" s="57"/>
      <c r="W11" s="57"/>
      <c r="X11" s="57"/>
    </row>
    <row r="12" spans="1:24" ht="15" customHeight="1">
      <c r="A12" s="57"/>
      <c r="B12" s="9" t="s">
        <v>253</v>
      </c>
      <c r="C12" s="165">
        <v>1200</v>
      </c>
      <c r="D12" s="57"/>
      <c r="E12" s="3"/>
      <c r="F12" s="70" t="s">
        <v>254</v>
      </c>
      <c r="G12" s="173"/>
      <c r="H12" s="57"/>
      <c r="I12" s="57"/>
      <c r="J12" s="57"/>
      <c r="K12" s="57"/>
      <c r="L12" s="57"/>
      <c r="M12" s="57"/>
      <c r="N12" s="57"/>
      <c r="O12" s="57"/>
      <c r="P12" s="57"/>
      <c r="Q12" s="57"/>
      <c r="R12" s="57"/>
      <c r="S12" s="57"/>
      <c r="T12" s="57"/>
      <c r="U12" s="57"/>
      <c r="V12" s="57"/>
      <c r="W12" s="57"/>
      <c r="X12" s="57"/>
    </row>
    <row r="13" spans="1:24" ht="15" customHeight="1">
      <c r="A13" s="57"/>
      <c r="B13" s="166" t="s">
        <v>255</v>
      </c>
      <c r="C13" s="97"/>
      <c r="D13" s="57"/>
      <c r="E13" s="3"/>
      <c r="F13" s="9" t="s">
        <v>256</v>
      </c>
      <c r="G13" s="160">
        <v>10</v>
      </c>
      <c r="H13" s="57"/>
      <c r="I13" s="57"/>
      <c r="J13" s="57"/>
      <c r="K13" s="57"/>
      <c r="L13" s="57"/>
      <c r="M13" s="57"/>
      <c r="N13" s="57"/>
      <c r="O13" s="57"/>
      <c r="P13" s="57"/>
      <c r="Q13" s="57"/>
      <c r="R13" s="57"/>
      <c r="S13" s="57"/>
      <c r="T13" s="57"/>
      <c r="U13" s="57"/>
      <c r="V13" s="57"/>
      <c r="W13" s="57"/>
      <c r="X13" s="57"/>
    </row>
    <row r="14" spans="1:24" ht="15.75" customHeight="1">
      <c r="A14" s="57"/>
      <c r="B14" s="6" t="s">
        <v>257</v>
      </c>
      <c r="C14" s="159">
        <v>0.8</v>
      </c>
      <c r="D14" s="57"/>
      <c r="E14" s="3"/>
      <c r="F14" s="9" t="s">
        <v>258</v>
      </c>
      <c r="G14" s="167" t="s">
        <v>259</v>
      </c>
      <c r="H14" s="57"/>
      <c r="I14" s="57"/>
      <c r="J14" s="57"/>
      <c r="K14" s="57"/>
      <c r="L14" s="57"/>
      <c r="M14" s="57"/>
      <c r="N14" s="57"/>
      <c r="O14" s="57"/>
      <c r="P14" s="57"/>
      <c r="Q14" s="57"/>
      <c r="R14" s="57"/>
      <c r="S14" s="57"/>
      <c r="T14" s="57"/>
      <c r="U14" s="57"/>
      <c r="V14" s="57"/>
      <c r="W14" s="57"/>
      <c r="X14" s="57"/>
    </row>
    <row r="15" spans="1:24" ht="15" customHeight="1">
      <c r="A15" s="57"/>
      <c r="B15" s="9" t="s">
        <v>260</v>
      </c>
      <c r="C15" s="163">
        <v>0.09</v>
      </c>
      <c r="D15" s="57"/>
      <c r="E15" s="3"/>
      <c r="F15" s="9" t="s">
        <v>261</v>
      </c>
      <c r="G15" s="76" t="s">
        <v>262</v>
      </c>
      <c r="H15" s="57"/>
      <c r="I15" s="57"/>
      <c r="J15" s="57"/>
      <c r="K15" s="57"/>
      <c r="L15" s="57"/>
      <c r="M15" s="57"/>
      <c r="N15" s="57"/>
      <c r="O15" s="57"/>
      <c r="P15" s="57"/>
      <c r="Q15" s="57"/>
      <c r="R15" s="57"/>
      <c r="S15" s="57"/>
      <c r="T15" s="57"/>
      <c r="U15" s="57"/>
      <c r="V15" s="57"/>
      <c r="W15" s="57"/>
      <c r="X15" s="57"/>
    </row>
    <row r="16" spans="1:24" ht="15" customHeight="1">
      <c r="A16" s="57"/>
      <c r="B16" s="9" t="s">
        <v>263</v>
      </c>
      <c r="C16" s="163">
        <v>0.3</v>
      </c>
      <c r="D16" s="57"/>
      <c r="E16" s="3"/>
      <c r="F16" s="162" t="s">
        <v>264</v>
      </c>
      <c r="G16" s="176"/>
      <c r="H16" s="57"/>
      <c r="I16" s="57"/>
      <c r="J16" s="57"/>
      <c r="K16" s="57"/>
      <c r="L16" s="57"/>
      <c r="M16" s="57"/>
      <c r="N16" s="57"/>
      <c r="O16" s="57"/>
      <c r="P16" s="57"/>
      <c r="Q16" s="57"/>
      <c r="R16" s="57"/>
      <c r="S16" s="57"/>
      <c r="T16" s="57"/>
      <c r="U16" s="57"/>
      <c r="V16" s="57"/>
      <c r="W16" s="57"/>
      <c r="X16" s="57"/>
    </row>
    <row r="17" spans="1:24" ht="15" customHeight="1">
      <c r="A17" s="57"/>
      <c r="B17" s="168" t="s">
        <v>265</v>
      </c>
      <c r="C17" s="165">
        <v>1000</v>
      </c>
      <c r="D17" s="57"/>
      <c r="E17" s="3"/>
      <c r="F17" s="9" t="s">
        <v>266</v>
      </c>
      <c r="G17" s="161">
        <v>96</v>
      </c>
      <c r="H17" s="57"/>
      <c r="I17" s="57"/>
      <c r="J17" s="57"/>
      <c r="K17" s="57"/>
      <c r="L17" s="57"/>
      <c r="M17" s="57"/>
      <c r="N17" s="57"/>
      <c r="O17" s="57"/>
      <c r="P17" s="57"/>
      <c r="Q17" s="57"/>
      <c r="R17" s="57"/>
      <c r="S17" s="57"/>
      <c r="T17" s="57"/>
      <c r="U17" s="57"/>
      <c r="V17" s="57"/>
      <c r="W17" s="57"/>
      <c r="X17" s="57"/>
    </row>
    <row r="18" spans="1:24" ht="15" customHeight="1">
      <c r="A18" s="57"/>
      <c r="B18" s="16" t="s">
        <v>267</v>
      </c>
      <c r="C18" s="97"/>
      <c r="D18" s="57"/>
      <c r="E18" s="3"/>
      <c r="F18" s="9" t="s">
        <v>268</v>
      </c>
      <c r="G18" s="161">
        <v>16</v>
      </c>
      <c r="H18" s="57"/>
      <c r="I18" s="57"/>
      <c r="J18" s="57"/>
      <c r="K18" s="57"/>
      <c r="L18" s="57"/>
      <c r="M18" s="57"/>
      <c r="N18" s="57"/>
      <c r="O18" s="57"/>
      <c r="P18" s="57"/>
      <c r="Q18" s="57"/>
      <c r="R18" s="57"/>
      <c r="S18" s="57"/>
      <c r="T18" s="57"/>
      <c r="U18" s="57"/>
      <c r="V18" s="57"/>
      <c r="W18" s="57"/>
      <c r="X18" s="57"/>
    </row>
    <row r="19" spans="1:24" ht="15" customHeight="1">
      <c r="A19" s="57"/>
      <c r="B19" s="6" t="s">
        <v>269</v>
      </c>
      <c r="C19" s="169">
        <v>9700000</v>
      </c>
      <c r="D19" s="57"/>
      <c r="E19" s="3"/>
      <c r="F19" s="9" t="s">
        <v>270</v>
      </c>
      <c r="G19" s="161">
        <v>10000</v>
      </c>
      <c r="H19" s="57"/>
      <c r="I19" s="57"/>
      <c r="J19" s="57"/>
      <c r="K19" s="57"/>
      <c r="L19" s="57"/>
      <c r="M19" s="57"/>
      <c r="N19" s="57"/>
      <c r="O19" s="57"/>
      <c r="P19" s="57"/>
      <c r="Q19" s="57"/>
      <c r="R19" s="57"/>
      <c r="S19" s="57"/>
      <c r="T19" s="57"/>
      <c r="U19" s="57"/>
      <c r="V19" s="57"/>
      <c r="W19" s="57"/>
      <c r="X19" s="57"/>
    </row>
    <row r="20" spans="1:24" ht="15" customHeight="1">
      <c r="A20" s="57"/>
      <c r="B20" s="168" t="s">
        <v>271</v>
      </c>
      <c r="C20" s="165">
        <v>7400000</v>
      </c>
      <c r="D20" s="57"/>
      <c r="E20" s="3"/>
      <c r="F20" s="9" t="s">
        <v>272</v>
      </c>
      <c r="G20" s="161">
        <v>30000</v>
      </c>
      <c r="H20" s="57"/>
      <c r="I20" s="57"/>
      <c r="J20" s="57"/>
      <c r="K20" s="57"/>
      <c r="L20" s="57"/>
      <c r="M20" s="57"/>
      <c r="N20" s="57"/>
      <c r="O20" s="57"/>
      <c r="P20" s="57"/>
      <c r="Q20" s="57"/>
      <c r="R20" s="57"/>
      <c r="S20" s="57"/>
      <c r="T20" s="57"/>
      <c r="U20" s="57"/>
      <c r="V20" s="57"/>
      <c r="W20" s="57"/>
      <c r="X20" s="57"/>
    </row>
    <row r="21" spans="1:24" ht="15" customHeight="1">
      <c r="A21" s="57"/>
      <c r="B21" s="16" t="s">
        <v>273</v>
      </c>
      <c r="C21" s="173"/>
      <c r="D21" s="57"/>
      <c r="E21" s="3"/>
      <c r="F21" s="9" t="s">
        <v>274</v>
      </c>
      <c r="G21" s="161">
        <v>40000</v>
      </c>
      <c r="H21" s="57"/>
      <c r="I21" s="57"/>
      <c r="J21" s="57"/>
      <c r="K21" s="57"/>
      <c r="L21" s="57"/>
      <c r="M21" s="57"/>
      <c r="N21" s="57"/>
      <c r="O21" s="57"/>
      <c r="P21" s="57"/>
      <c r="Q21" s="57"/>
      <c r="R21" s="57"/>
      <c r="S21" s="57"/>
      <c r="T21" s="57"/>
      <c r="U21" s="57"/>
      <c r="V21" s="57"/>
      <c r="W21" s="57"/>
      <c r="X21" s="57"/>
    </row>
    <row r="22" spans="1:24" ht="15" customHeight="1">
      <c r="A22" s="57"/>
      <c r="B22" s="6" t="s">
        <v>275</v>
      </c>
      <c r="C22" s="161">
        <v>11600</v>
      </c>
      <c r="D22" s="57"/>
      <c r="E22" s="3"/>
      <c r="F22" s="166" t="s">
        <v>276</v>
      </c>
      <c r="G22" s="178"/>
      <c r="H22" s="57"/>
      <c r="I22" s="57"/>
      <c r="J22" s="57"/>
      <c r="K22" s="57"/>
      <c r="L22" s="57"/>
      <c r="M22" s="57"/>
      <c r="N22" s="57"/>
      <c r="O22" s="57"/>
      <c r="P22" s="57"/>
      <c r="Q22" s="57"/>
      <c r="R22" s="57"/>
      <c r="S22" s="57"/>
      <c r="T22" s="57"/>
      <c r="U22" s="57"/>
      <c r="V22" s="57"/>
      <c r="W22" s="57"/>
      <c r="X22" s="57"/>
    </row>
    <row r="23" spans="1:24" ht="15" customHeight="1">
      <c r="A23" s="57"/>
      <c r="B23" s="9" t="s">
        <v>277</v>
      </c>
      <c r="C23" s="76"/>
      <c r="D23" s="57"/>
      <c r="E23" s="3"/>
      <c r="F23" s="6" t="s">
        <v>278</v>
      </c>
      <c r="G23" s="19">
        <v>99</v>
      </c>
      <c r="H23" s="57"/>
      <c r="I23" s="57"/>
      <c r="J23" s="57"/>
      <c r="K23" s="57"/>
      <c r="L23" s="57"/>
      <c r="M23" s="57"/>
      <c r="N23" s="57"/>
      <c r="O23" s="57"/>
      <c r="P23" s="57"/>
      <c r="Q23" s="57"/>
      <c r="R23" s="57"/>
      <c r="S23" s="57"/>
      <c r="T23" s="57"/>
      <c r="U23" s="57"/>
      <c r="V23" s="57"/>
      <c r="W23" s="57"/>
      <c r="X23" s="57"/>
    </row>
    <row r="24" spans="1:24" ht="15" customHeight="1">
      <c r="A24" s="57"/>
      <c r="B24" s="28" t="s">
        <v>279</v>
      </c>
      <c r="C24" s="170">
        <v>0.51</v>
      </c>
      <c r="D24" s="57"/>
      <c r="E24" s="3"/>
      <c r="F24" s="9" t="s">
        <v>280</v>
      </c>
      <c r="G24" s="160">
        <v>100</v>
      </c>
      <c r="H24" s="57"/>
      <c r="I24" s="57"/>
      <c r="J24" s="57"/>
      <c r="K24" s="57"/>
      <c r="L24" s="57"/>
      <c r="M24" s="57"/>
      <c r="N24" s="57"/>
      <c r="O24" s="57"/>
      <c r="P24" s="57"/>
      <c r="Q24" s="57"/>
      <c r="R24" s="57"/>
      <c r="S24" s="57"/>
      <c r="T24" s="57"/>
      <c r="U24" s="57"/>
      <c r="V24" s="57"/>
      <c r="W24" s="57"/>
      <c r="X24" s="57"/>
    </row>
    <row r="25" spans="1:24" ht="15" customHeight="1">
      <c r="A25" s="57"/>
      <c r="B25" s="28" t="s">
        <v>281</v>
      </c>
      <c r="C25" s="170">
        <v>0.64</v>
      </c>
      <c r="D25" s="57"/>
      <c r="E25" s="3"/>
      <c r="F25" s="78"/>
      <c r="G25" s="78"/>
      <c r="H25" s="57"/>
      <c r="I25" s="57"/>
      <c r="J25" s="57"/>
      <c r="K25" s="57"/>
      <c r="L25" s="57"/>
      <c r="M25" s="57"/>
      <c r="N25" s="57"/>
      <c r="O25" s="57"/>
      <c r="P25" s="57"/>
      <c r="Q25" s="57"/>
      <c r="R25" s="57"/>
      <c r="S25" s="57"/>
      <c r="T25" s="57"/>
      <c r="U25" s="57"/>
      <c r="V25" s="57"/>
      <c r="W25" s="57"/>
      <c r="X25" s="57"/>
    </row>
    <row r="26" spans="1:24" ht="15.75" customHeight="1">
      <c r="A26" s="57"/>
      <c r="B26" s="171" t="s">
        <v>282</v>
      </c>
      <c r="C26" s="172">
        <v>0.8</v>
      </c>
      <c r="D26" s="57"/>
      <c r="E26" s="3"/>
      <c r="F26" s="79"/>
      <c r="G26" s="79"/>
      <c r="H26" s="57"/>
      <c r="I26" s="57"/>
      <c r="J26" s="57"/>
      <c r="K26" s="57"/>
      <c r="L26" s="57"/>
      <c r="M26" s="57"/>
      <c r="N26" s="57"/>
      <c r="O26" s="57"/>
      <c r="P26" s="57"/>
      <c r="Q26" s="57"/>
      <c r="R26" s="57"/>
      <c r="S26" s="57"/>
      <c r="T26" s="57"/>
      <c r="U26" s="57"/>
      <c r="V26" s="57"/>
      <c r="W26" s="57"/>
      <c r="X26" s="57"/>
    </row>
    <row r="27" spans="1:24" ht="15.75" customHeight="1">
      <c r="A27" s="57"/>
      <c r="B27" s="16" t="s">
        <v>283</v>
      </c>
      <c r="C27" s="173"/>
      <c r="D27" s="57"/>
      <c r="E27" s="3"/>
      <c r="F27" s="57"/>
      <c r="G27" s="57"/>
      <c r="H27" s="57"/>
      <c r="I27" s="57"/>
      <c r="J27" s="57"/>
      <c r="K27" s="57"/>
      <c r="L27" s="57"/>
      <c r="M27" s="57"/>
      <c r="N27" s="57"/>
      <c r="O27" s="57"/>
      <c r="P27" s="57"/>
      <c r="Q27" s="57"/>
      <c r="R27" s="57"/>
      <c r="S27" s="57"/>
      <c r="T27" s="57"/>
      <c r="U27" s="57"/>
      <c r="V27" s="57"/>
      <c r="W27" s="57"/>
      <c r="X27" s="57"/>
    </row>
    <row r="28" spans="1:24" ht="15.75" customHeight="1">
      <c r="A28" s="57"/>
      <c r="B28" s="174" t="s">
        <v>284</v>
      </c>
      <c r="C28" s="175">
        <v>24400</v>
      </c>
      <c r="D28" s="57"/>
      <c r="E28" s="3"/>
      <c r="F28" s="57"/>
      <c r="G28" s="57"/>
      <c r="H28" s="57"/>
      <c r="I28" s="57"/>
      <c r="J28" s="57"/>
      <c r="K28" s="57"/>
      <c r="L28" s="57"/>
      <c r="M28" s="57"/>
      <c r="N28" s="57"/>
      <c r="O28" s="57"/>
      <c r="P28" s="57"/>
      <c r="Q28" s="57"/>
      <c r="R28" s="57"/>
      <c r="S28" s="57"/>
      <c r="T28" s="57"/>
      <c r="U28" s="57"/>
      <c r="V28" s="57"/>
      <c r="W28" s="57"/>
      <c r="X28" s="57"/>
    </row>
    <row r="29" spans="1:24" ht="15.75" customHeight="1">
      <c r="A29" s="57"/>
      <c r="B29" s="78"/>
      <c r="C29" s="65"/>
      <c r="D29" s="57"/>
      <c r="E29" s="3"/>
      <c r="F29" s="57"/>
      <c r="G29" s="57"/>
      <c r="H29" s="57"/>
      <c r="I29" s="57"/>
      <c r="J29" s="57"/>
      <c r="K29" s="57"/>
      <c r="L29" s="57"/>
      <c r="M29" s="57"/>
      <c r="N29" s="57"/>
      <c r="O29" s="57"/>
      <c r="P29" s="57"/>
      <c r="Q29" s="57"/>
      <c r="R29" s="57"/>
      <c r="S29" s="57"/>
      <c r="T29" s="57"/>
      <c r="U29" s="57"/>
      <c r="V29" s="57"/>
      <c r="W29" s="57"/>
      <c r="X29" s="57"/>
    </row>
    <row r="30" spans="1:24" ht="15" customHeight="1">
      <c r="A30" s="57"/>
      <c r="B30" s="13"/>
      <c r="C30" s="13"/>
      <c r="D30" s="57"/>
      <c r="E30" s="3"/>
      <c r="F30" s="57"/>
      <c r="G30" s="57"/>
      <c r="H30" s="57"/>
      <c r="I30" s="57"/>
      <c r="J30" s="57"/>
      <c r="K30" s="57"/>
      <c r="L30" s="57"/>
      <c r="M30" s="57"/>
      <c r="N30" s="57"/>
      <c r="O30" s="57"/>
      <c r="P30" s="57"/>
      <c r="Q30" s="57"/>
      <c r="R30" s="57"/>
      <c r="S30" s="57"/>
      <c r="T30" s="57"/>
      <c r="U30" s="57"/>
      <c r="V30" s="57"/>
      <c r="W30" s="57"/>
      <c r="X30" s="57"/>
    </row>
    <row r="31" spans="1:24" ht="35.85" customHeight="1">
      <c r="A31" s="57"/>
      <c r="B31" s="191" t="s">
        <v>285</v>
      </c>
      <c r="C31" s="191"/>
      <c r="D31" s="191"/>
      <c r="E31" s="191"/>
      <c r="F31" s="191"/>
      <c r="G31" s="191"/>
      <c r="H31" s="57"/>
      <c r="I31" s="57"/>
      <c r="J31" s="57"/>
      <c r="K31" s="57"/>
      <c r="L31" s="57"/>
      <c r="M31" s="57"/>
      <c r="N31" s="57"/>
      <c r="O31" s="57"/>
      <c r="P31" s="57"/>
      <c r="Q31" s="57"/>
      <c r="R31" s="57"/>
      <c r="S31" s="57"/>
      <c r="T31" s="57"/>
      <c r="U31" s="57"/>
      <c r="V31" s="57"/>
      <c r="W31" s="57"/>
      <c r="X31" s="57"/>
    </row>
    <row r="32" spans="1:24" ht="15.75" customHeight="1">
      <c r="A32" s="57"/>
      <c r="B32" s="191" t="s">
        <v>286</v>
      </c>
      <c r="C32" s="191"/>
      <c r="D32" s="191"/>
      <c r="E32" s="191"/>
      <c r="F32" s="191"/>
      <c r="G32" s="57"/>
      <c r="H32" s="57"/>
      <c r="I32" s="57"/>
      <c r="J32" s="57"/>
      <c r="K32" s="57"/>
      <c r="L32" s="57"/>
      <c r="M32" s="57"/>
      <c r="N32" s="57"/>
      <c r="O32" s="57"/>
      <c r="P32" s="57"/>
      <c r="Q32" s="57"/>
      <c r="R32" s="57"/>
      <c r="S32" s="57"/>
      <c r="T32" s="57"/>
      <c r="U32" s="57"/>
      <c r="V32" s="57"/>
      <c r="W32" s="57"/>
      <c r="X32" s="57"/>
    </row>
    <row r="33" spans="1:24" ht="25.9" customHeight="1">
      <c r="A33" s="57"/>
      <c r="B33" s="191" t="s">
        <v>287</v>
      </c>
      <c r="C33" s="191"/>
      <c r="D33" s="191"/>
      <c r="E33" s="191"/>
      <c r="F33" s="191"/>
      <c r="G33" s="57"/>
      <c r="H33" s="57"/>
      <c r="I33" s="57"/>
      <c r="J33" s="57"/>
      <c r="K33" s="57"/>
      <c r="L33" s="57"/>
      <c r="M33" s="57"/>
      <c r="N33" s="57"/>
      <c r="O33" s="57"/>
      <c r="P33" s="57"/>
      <c r="Q33" s="57"/>
      <c r="R33" s="57"/>
      <c r="S33" s="57"/>
      <c r="T33" s="57"/>
      <c r="U33" s="57"/>
      <c r="V33" s="57"/>
      <c r="W33" s="57"/>
      <c r="X33" s="57"/>
    </row>
    <row r="34" spans="1:24" ht="22.5" customHeight="1">
      <c r="A34" s="57"/>
      <c r="B34" s="57"/>
      <c r="C34" s="57"/>
      <c r="D34" s="57"/>
      <c r="E34" s="57"/>
      <c r="F34" s="57"/>
      <c r="G34" s="57"/>
      <c r="H34" s="57"/>
      <c r="I34" s="57"/>
      <c r="J34" s="57"/>
      <c r="K34" s="57"/>
      <c r="L34" s="57"/>
      <c r="M34" s="57"/>
      <c r="N34" s="57"/>
      <c r="O34" s="57"/>
      <c r="P34" s="57"/>
      <c r="Q34" s="57"/>
      <c r="R34" s="57"/>
      <c r="S34" s="57"/>
      <c r="T34" s="57"/>
      <c r="U34" s="57"/>
      <c r="V34" s="57"/>
      <c r="W34" s="57"/>
      <c r="X34" s="57"/>
    </row>
    <row r="35" spans="1:24" ht="15" customHeight="1">
      <c r="A35" s="188"/>
      <c r="B35" s="188"/>
      <c r="C35" s="188"/>
      <c r="D35" s="189"/>
      <c r="E35" s="188"/>
      <c r="F35" s="188"/>
      <c r="G35" s="188"/>
      <c r="H35" s="188"/>
      <c r="I35" s="188"/>
      <c r="J35" s="188"/>
      <c r="K35" s="188"/>
      <c r="L35" s="188"/>
      <c r="M35" s="188"/>
      <c r="N35" s="188"/>
      <c r="O35" s="188"/>
      <c r="P35" s="188"/>
      <c r="Q35" s="188"/>
      <c r="R35" s="188"/>
      <c r="S35" s="188"/>
      <c r="T35" s="188"/>
      <c r="U35" s="188"/>
      <c r="V35" s="188"/>
      <c r="W35" s="188"/>
      <c r="X35" s="188"/>
    </row>
    <row r="36" spans="1:24" ht="15.75" customHeight="1">
      <c r="A36" s="188"/>
      <c r="B36" s="188"/>
      <c r="C36" s="188"/>
      <c r="D36" s="189"/>
      <c r="E36" s="188"/>
      <c r="F36" s="188"/>
      <c r="G36" s="188"/>
      <c r="H36" s="188"/>
      <c r="I36" s="188"/>
      <c r="J36" s="188"/>
      <c r="K36" s="188"/>
      <c r="L36" s="188"/>
      <c r="M36" s="188"/>
      <c r="N36" s="188"/>
      <c r="O36" s="188"/>
      <c r="P36" s="188"/>
      <c r="Q36" s="188"/>
      <c r="R36" s="188"/>
      <c r="S36" s="188"/>
      <c r="T36" s="188"/>
      <c r="U36" s="188"/>
      <c r="V36" s="188"/>
      <c r="W36" s="188"/>
      <c r="X36" s="188"/>
    </row>
    <row r="37" spans="1:24" ht="15.75" customHeight="1">
      <c r="A37" s="188"/>
      <c r="B37" s="188"/>
      <c r="C37" s="188"/>
      <c r="D37" s="189"/>
      <c r="E37" s="188"/>
      <c r="F37" s="188"/>
      <c r="G37" s="188"/>
      <c r="H37" s="188"/>
      <c r="I37" s="188"/>
      <c r="J37" s="188"/>
      <c r="K37" s="188"/>
      <c r="L37" s="188"/>
      <c r="M37" s="188"/>
      <c r="N37" s="188"/>
      <c r="O37" s="188"/>
      <c r="P37" s="188"/>
      <c r="Q37" s="188"/>
      <c r="R37" s="188"/>
      <c r="S37" s="188"/>
      <c r="T37" s="188"/>
      <c r="U37" s="188"/>
      <c r="V37" s="188"/>
      <c r="W37" s="188"/>
      <c r="X37" s="188"/>
    </row>
    <row r="38" spans="1:24" ht="25.9" customHeight="1">
      <c r="A38" s="188"/>
      <c r="B38" s="190"/>
      <c r="C38" s="190"/>
      <c r="D38" s="189"/>
      <c r="E38" s="188"/>
      <c r="F38" s="188"/>
      <c r="G38" s="188"/>
      <c r="H38" s="188"/>
      <c r="I38" s="188"/>
      <c r="J38" s="188"/>
      <c r="K38" s="188"/>
      <c r="L38" s="188"/>
      <c r="M38" s="188"/>
      <c r="N38" s="188"/>
      <c r="O38" s="188"/>
      <c r="P38" s="188"/>
      <c r="Q38" s="188"/>
      <c r="R38" s="188"/>
      <c r="S38" s="188"/>
      <c r="T38" s="188"/>
      <c r="U38" s="188"/>
      <c r="V38" s="188"/>
      <c r="W38" s="188"/>
      <c r="X38" s="188"/>
    </row>
    <row r="39" spans="1:24" ht="25.9" customHeight="1">
      <c r="A39" s="188"/>
      <c r="B39" s="190"/>
      <c r="C39" s="190"/>
      <c r="D39" s="189"/>
      <c r="E39" s="188"/>
      <c r="F39" s="188"/>
      <c r="G39" s="188"/>
      <c r="H39" s="188"/>
      <c r="I39" s="188"/>
      <c r="J39" s="188"/>
      <c r="K39" s="188"/>
      <c r="L39" s="188"/>
      <c r="M39" s="188"/>
      <c r="N39" s="188"/>
      <c r="O39" s="188"/>
      <c r="P39" s="188"/>
      <c r="Q39" s="188"/>
      <c r="R39" s="188"/>
      <c r="S39" s="188"/>
      <c r="T39" s="188"/>
      <c r="U39" s="188"/>
      <c r="V39" s="188"/>
      <c r="W39" s="188"/>
      <c r="X39" s="188"/>
    </row>
    <row r="40" spans="1:24" ht="39.200000000000003" customHeight="1">
      <c r="A40" s="188"/>
      <c r="B40" s="190"/>
      <c r="C40" s="190"/>
      <c r="D40" s="189"/>
      <c r="E40" s="188"/>
      <c r="F40" s="188"/>
      <c r="G40" s="188"/>
      <c r="H40" s="188"/>
      <c r="I40" s="188"/>
      <c r="J40" s="188"/>
      <c r="K40" s="188"/>
      <c r="L40" s="188"/>
      <c r="M40" s="188"/>
      <c r="N40" s="188"/>
      <c r="O40" s="188"/>
      <c r="P40" s="188"/>
      <c r="Q40" s="188"/>
      <c r="R40" s="188"/>
      <c r="S40" s="188"/>
      <c r="T40" s="188"/>
      <c r="U40" s="188"/>
      <c r="V40" s="188"/>
      <c r="W40" s="188"/>
      <c r="X40" s="188"/>
    </row>
    <row r="41" spans="1:24" ht="15" customHeight="1">
      <c r="A41" s="188"/>
      <c r="B41" s="190"/>
      <c r="C41" s="190"/>
      <c r="D41" s="188"/>
      <c r="E41" s="188"/>
      <c r="F41" s="188"/>
      <c r="G41" s="188"/>
      <c r="H41" s="188"/>
      <c r="I41" s="188"/>
      <c r="J41" s="188"/>
      <c r="K41" s="188"/>
      <c r="L41" s="188"/>
      <c r="M41" s="188"/>
      <c r="N41" s="188"/>
      <c r="O41" s="188"/>
      <c r="P41" s="188"/>
      <c r="Q41" s="188"/>
      <c r="R41" s="188"/>
      <c r="S41" s="188"/>
      <c r="T41" s="188"/>
      <c r="U41" s="188"/>
      <c r="V41" s="188"/>
      <c r="W41" s="188"/>
      <c r="X41" s="188"/>
    </row>
    <row r="42" spans="1:24" ht="15" customHeight="1">
      <c r="A42" s="188"/>
      <c r="B42" s="190"/>
      <c r="C42" s="190"/>
      <c r="D42" s="188"/>
      <c r="E42" s="188"/>
      <c r="F42" s="188"/>
      <c r="G42" s="188"/>
      <c r="H42" s="188"/>
      <c r="I42" s="188"/>
      <c r="J42" s="188"/>
      <c r="K42" s="188"/>
      <c r="L42" s="188"/>
      <c r="M42" s="188"/>
      <c r="N42" s="188"/>
      <c r="O42" s="188"/>
      <c r="P42" s="188"/>
      <c r="Q42" s="188"/>
      <c r="R42" s="188"/>
      <c r="S42" s="188"/>
      <c r="T42" s="188"/>
      <c r="U42" s="188"/>
      <c r="V42" s="188"/>
      <c r="W42" s="188"/>
      <c r="X42" s="188"/>
    </row>
    <row r="43" spans="1:24" ht="15" customHeight="1">
      <c r="A43" s="188"/>
      <c r="B43" s="190"/>
      <c r="C43" s="190"/>
      <c r="D43" s="188"/>
      <c r="E43" s="188"/>
      <c r="F43" s="188"/>
      <c r="G43" s="188"/>
      <c r="H43" s="188"/>
      <c r="I43" s="188"/>
      <c r="J43" s="188"/>
      <c r="K43" s="188"/>
      <c r="L43" s="188"/>
      <c r="M43" s="188"/>
      <c r="N43" s="188"/>
      <c r="O43" s="188"/>
      <c r="P43" s="188"/>
      <c r="Q43" s="188"/>
      <c r="R43" s="188"/>
      <c r="S43" s="188"/>
      <c r="T43" s="188"/>
      <c r="U43" s="188"/>
      <c r="V43" s="188"/>
      <c r="W43" s="188"/>
      <c r="X43" s="188"/>
    </row>
    <row r="44" spans="1:24" ht="15" customHeight="1">
      <c r="A44" s="188"/>
      <c r="B44" s="190"/>
      <c r="C44" s="190"/>
      <c r="D44" s="188"/>
      <c r="E44" s="188"/>
      <c r="F44" s="190"/>
      <c r="G44" s="190"/>
      <c r="H44" s="188"/>
      <c r="I44" s="188"/>
      <c r="J44" s="188"/>
      <c r="K44" s="188"/>
      <c r="L44" s="188"/>
      <c r="M44" s="188"/>
      <c r="N44" s="188"/>
      <c r="O44" s="188"/>
      <c r="P44" s="188"/>
      <c r="Q44" s="188"/>
      <c r="R44" s="188"/>
      <c r="S44" s="188"/>
      <c r="T44" s="188"/>
      <c r="U44" s="188"/>
      <c r="V44" s="188"/>
      <c r="W44" s="188"/>
      <c r="X44" s="188"/>
    </row>
    <row r="45" spans="1:24" ht="15" customHeight="1">
      <c r="A45" s="188"/>
      <c r="B45" s="190"/>
      <c r="C45" s="190"/>
      <c r="D45" s="188"/>
      <c r="E45" s="188"/>
      <c r="F45" s="190"/>
      <c r="G45" s="190"/>
      <c r="H45" s="188"/>
      <c r="I45" s="188"/>
      <c r="J45" s="188"/>
      <c r="K45" s="188"/>
      <c r="L45" s="188"/>
      <c r="M45" s="188"/>
      <c r="N45" s="188"/>
      <c r="O45" s="188"/>
      <c r="P45" s="188"/>
      <c r="Q45" s="188"/>
      <c r="R45" s="188"/>
      <c r="S45" s="188"/>
      <c r="T45" s="188"/>
      <c r="U45" s="188"/>
      <c r="V45" s="188"/>
      <c r="W45" s="188"/>
      <c r="X45" s="188"/>
    </row>
    <row r="46" spans="1:24" ht="15" customHeight="1"/>
    <row r="47" spans="1:24" ht="15" customHeight="1"/>
    <row r="48" spans="1:24" ht="15" customHeight="1"/>
    <row r="49" ht="15" customHeight="1"/>
    <row r="50" ht="15" customHeight="1"/>
    <row r="51" ht="15" customHeight="1"/>
    <row r="52" ht="15" customHeight="1"/>
    <row r="53" ht="15" customHeight="1"/>
    <row r="54" ht="15" customHeight="1"/>
  </sheetData>
  <mergeCells count="4">
    <mergeCell ref="B3:D3"/>
    <mergeCell ref="B32:F32"/>
    <mergeCell ref="B31:G31"/>
    <mergeCell ref="B33:F3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53"/>
  <sheetViews>
    <sheetView showRuler="0" workbookViewId="0">
      <selection activeCell="G46" sqref="G46"/>
    </sheetView>
  </sheetViews>
  <sheetFormatPr defaultColWidth="13.7109375" defaultRowHeight="12.75"/>
  <cols>
    <col min="1" max="1" width="6.28515625" customWidth="1"/>
    <col min="2" max="2" width="61" customWidth="1"/>
    <col min="5" max="5" width="6" customWidth="1"/>
    <col min="6" max="8" width="26.28515625" customWidth="1"/>
    <col min="9" max="9" width="27.42578125" customWidth="1"/>
    <col min="10" max="11" width="26.28515625" customWidth="1"/>
    <col min="12" max="12" width="3.42578125" customWidth="1"/>
  </cols>
  <sheetData>
    <row r="1" spans="1:12" ht="15" customHeight="1">
      <c r="A1" s="3"/>
      <c r="B1" s="3"/>
      <c r="C1" s="3"/>
      <c r="D1" s="3"/>
      <c r="E1" s="57"/>
      <c r="F1" s="57"/>
      <c r="G1" s="57"/>
      <c r="H1" s="57"/>
      <c r="I1" s="57"/>
      <c r="J1" s="57"/>
      <c r="K1" s="57"/>
      <c r="L1" s="57"/>
    </row>
    <row r="2" spans="1:12" ht="15" customHeight="1">
      <c r="A2" s="3"/>
      <c r="B2" s="3"/>
      <c r="C2" s="3"/>
      <c r="D2" s="3"/>
      <c r="E2" s="57"/>
      <c r="F2" s="57"/>
      <c r="G2" s="57"/>
      <c r="H2" s="57"/>
      <c r="I2" s="57"/>
      <c r="J2" s="57"/>
      <c r="K2" s="57"/>
      <c r="L2" s="57"/>
    </row>
    <row r="3" spans="1:12" ht="15" customHeight="1">
      <c r="A3" s="3"/>
      <c r="B3" s="12" t="s">
        <v>288</v>
      </c>
      <c r="C3" s="12"/>
      <c r="D3" s="12"/>
      <c r="E3" s="57"/>
      <c r="F3" s="57"/>
      <c r="G3" s="57"/>
      <c r="H3" s="57"/>
      <c r="I3" s="57"/>
      <c r="J3" s="57"/>
      <c r="K3" s="57"/>
      <c r="L3" s="57"/>
    </row>
    <row r="4" spans="1:12" ht="15" customHeight="1">
      <c r="A4" s="3"/>
      <c r="B4" s="158" t="s">
        <v>289</v>
      </c>
      <c r="C4" s="3"/>
      <c r="D4" s="3"/>
      <c r="E4" s="57"/>
      <c r="F4" s="80"/>
      <c r="G4" s="80"/>
      <c r="H4" s="80"/>
      <c r="I4" s="80"/>
      <c r="J4" s="80"/>
      <c r="K4" s="80"/>
      <c r="L4" s="80"/>
    </row>
    <row r="5" spans="1:12" ht="15" customHeight="1">
      <c r="A5" s="3"/>
      <c r="B5" s="13"/>
      <c r="C5" s="207">
        <v>2023</v>
      </c>
      <c r="D5" s="197"/>
      <c r="E5" s="57"/>
      <c r="F5" s="4">
        <v>2023</v>
      </c>
      <c r="G5" s="14"/>
      <c r="H5" s="80"/>
      <c r="I5" s="80"/>
      <c r="J5" s="80"/>
      <c r="K5" s="80"/>
      <c r="L5" s="80"/>
    </row>
    <row r="6" spans="1:12" ht="15" customHeight="1">
      <c r="A6" s="3"/>
      <c r="B6" s="102" t="s">
        <v>290</v>
      </c>
      <c r="C6" s="14" t="s">
        <v>291</v>
      </c>
      <c r="D6" s="14" t="s">
        <v>292</v>
      </c>
      <c r="E6" s="57"/>
      <c r="F6" s="102" t="s">
        <v>293</v>
      </c>
      <c r="G6" s="14" t="s">
        <v>294</v>
      </c>
      <c r="H6" s="14" t="s">
        <v>295</v>
      </c>
      <c r="I6" s="14" t="s">
        <v>296</v>
      </c>
      <c r="J6" s="14" t="s">
        <v>297</v>
      </c>
      <c r="K6" s="14" t="s">
        <v>298</v>
      </c>
      <c r="L6" s="80"/>
    </row>
    <row r="7" spans="1:12" ht="6.6" customHeight="1">
      <c r="A7" s="3"/>
      <c r="B7" s="67"/>
      <c r="C7" s="67"/>
      <c r="D7" s="67"/>
      <c r="E7" s="57"/>
      <c r="F7" s="67"/>
      <c r="G7" s="67"/>
      <c r="H7" s="67"/>
      <c r="I7" s="67"/>
      <c r="J7" s="67"/>
      <c r="K7" s="67"/>
      <c r="L7" s="80"/>
    </row>
    <row r="8" spans="1:12" ht="15" customHeight="1">
      <c r="A8" s="3"/>
      <c r="B8" s="6" t="s">
        <v>299</v>
      </c>
      <c r="C8" s="179">
        <v>0.49</v>
      </c>
      <c r="D8" s="159">
        <v>0.51</v>
      </c>
      <c r="E8" s="57"/>
      <c r="F8" s="6" t="s">
        <v>299</v>
      </c>
      <c r="G8" s="179">
        <v>0.19</v>
      </c>
      <c r="H8" s="179">
        <v>0.14000000000000001</v>
      </c>
      <c r="I8" s="179">
        <v>0.21</v>
      </c>
      <c r="J8" s="179">
        <v>0.43</v>
      </c>
      <c r="K8" s="159">
        <v>0.03</v>
      </c>
      <c r="L8" s="80"/>
    </row>
    <row r="9" spans="1:12" ht="15" customHeight="1">
      <c r="A9" s="3"/>
      <c r="B9" s="9" t="s">
        <v>300</v>
      </c>
      <c r="C9" s="180">
        <v>0.45</v>
      </c>
      <c r="D9" s="163">
        <v>0.55000000000000004</v>
      </c>
      <c r="E9" s="57"/>
      <c r="F9" s="9" t="s">
        <v>300</v>
      </c>
      <c r="G9" s="180">
        <v>0</v>
      </c>
      <c r="H9" s="180">
        <v>0.18</v>
      </c>
      <c r="I9" s="180">
        <v>0</v>
      </c>
      <c r="J9" s="180">
        <v>0.82</v>
      </c>
      <c r="K9" s="163">
        <v>0</v>
      </c>
      <c r="L9" s="80"/>
    </row>
    <row r="10" spans="1:12" ht="15" customHeight="1">
      <c r="A10" s="3"/>
      <c r="B10" s="9" t="s">
        <v>301</v>
      </c>
      <c r="C10" s="180">
        <v>0.41</v>
      </c>
      <c r="D10" s="163">
        <v>0.59</v>
      </c>
      <c r="E10" s="57"/>
      <c r="F10" s="9" t="s">
        <v>301</v>
      </c>
      <c r="G10" s="180">
        <v>0.06</v>
      </c>
      <c r="H10" s="180">
        <v>0</v>
      </c>
      <c r="I10" s="180">
        <v>0.06</v>
      </c>
      <c r="J10" s="180">
        <v>0.88</v>
      </c>
      <c r="K10" s="163">
        <v>0</v>
      </c>
      <c r="L10" s="80"/>
    </row>
    <row r="11" spans="1:12" ht="15" customHeight="1">
      <c r="A11" s="3"/>
      <c r="B11" s="9" t="s">
        <v>302</v>
      </c>
      <c r="C11" s="180">
        <v>0.28000000000000003</v>
      </c>
      <c r="D11" s="163">
        <v>0.72</v>
      </c>
      <c r="E11" s="57"/>
      <c r="F11" s="9" t="s">
        <v>302</v>
      </c>
      <c r="G11" s="180">
        <v>0.13</v>
      </c>
      <c r="H11" s="180">
        <v>0.05</v>
      </c>
      <c r="I11" s="180">
        <v>0.06</v>
      </c>
      <c r="J11" s="180">
        <v>0.75</v>
      </c>
      <c r="K11" s="163">
        <v>0.01</v>
      </c>
      <c r="L11" s="80"/>
    </row>
    <row r="12" spans="1:12" ht="15" customHeight="1">
      <c r="A12" s="3"/>
      <c r="B12" s="20"/>
      <c r="C12" s="20"/>
      <c r="D12" s="20"/>
      <c r="E12" s="57"/>
      <c r="F12" s="157"/>
      <c r="G12" s="157"/>
      <c r="H12" s="157"/>
      <c r="I12" s="157"/>
      <c r="J12" s="157"/>
      <c r="K12" s="157"/>
      <c r="L12" s="80"/>
    </row>
    <row r="13" spans="1:12" ht="15" customHeight="1">
      <c r="A13" s="3"/>
      <c r="B13" s="102"/>
      <c r="C13" s="207">
        <v>2023</v>
      </c>
      <c r="D13" s="197"/>
      <c r="E13" s="57"/>
      <c r="F13" s="4">
        <v>2023</v>
      </c>
      <c r="G13" s="80"/>
      <c r="H13" s="80"/>
      <c r="I13" s="80"/>
      <c r="J13" s="80"/>
      <c r="K13" s="80"/>
      <c r="L13" s="80"/>
    </row>
    <row r="14" spans="1:12" ht="15" customHeight="1">
      <c r="A14" s="3"/>
      <c r="B14" s="102" t="s">
        <v>303</v>
      </c>
      <c r="C14" s="14" t="s">
        <v>291</v>
      </c>
      <c r="D14" s="14" t="s">
        <v>292</v>
      </c>
      <c r="E14" s="57"/>
      <c r="F14" s="102" t="s">
        <v>304</v>
      </c>
      <c r="G14" s="14" t="s">
        <v>305</v>
      </c>
      <c r="H14" s="14" t="s">
        <v>306</v>
      </c>
      <c r="I14" s="14" t="s">
        <v>307</v>
      </c>
      <c r="J14" s="14"/>
      <c r="K14" s="14"/>
      <c r="L14" s="80"/>
    </row>
    <row r="15" spans="1:12" ht="6.6" customHeight="1">
      <c r="A15" s="3"/>
      <c r="B15" s="67"/>
      <c r="C15" s="67"/>
      <c r="D15" s="67"/>
      <c r="E15" s="57"/>
      <c r="F15" s="67"/>
      <c r="G15" s="67"/>
      <c r="H15" s="67"/>
      <c r="I15" s="67"/>
      <c r="J15" s="13"/>
      <c r="K15" s="13"/>
      <c r="L15" s="80"/>
    </row>
    <row r="16" spans="1:12" ht="15" customHeight="1">
      <c r="A16" s="3"/>
      <c r="B16" s="6" t="s">
        <v>308</v>
      </c>
      <c r="C16" s="179">
        <v>0.4</v>
      </c>
      <c r="D16" s="159">
        <v>0.6</v>
      </c>
      <c r="E16" s="57"/>
      <c r="F16" s="6" t="s">
        <v>299</v>
      </c>
      <c r="G16" s="179">
        <v>0.04</v>
      </c>
      <c r="H16" s="179">
        <v>0.03</v>
      </c>
      <c r="I16" s="159">
        <v>0.04</v>
      </c>
      <c r="J16" s="13"/>
      <c r="K16" s="13"/>
      <c r="L16" s="80"/>
    </row>
    <row r="17" spans="1:12" ht="15" customHeight="1">
      <c r="A17" s="3"/>
      <c r="B17" s="20"/>
      <c r="C17" s="184"/>
      <c r="D17" s="184"/>
      <c r="E17" s="57"/>
      <c r="F17" s="9" t="s">
        <v>300</v>
      </c>
      <c r="G17" s="180">
        <v>0</v>
      </c>
      <c r="H17" s="180">
        <v>0.09</v>
      </c>
      <c r="I17" s="163">
        <v>0</v>
      </c>
      <c r="J17" s="13"/>
      <c r="K17" s="13"/>
      <c r="L17" s="80"/>
    </row>
    <row r="18" spans="1:12" ht="15" customHeight="1">
      <c r="A18" s="3"/>
      <c r="B18" s="13"/>
      <c r="C18" s="207">
        <v>2023</v>
      </c>
      <c r="D18" s="197"/>
      <c r="E18" s="57"/>
      <c r="F18" s="9" t="s">
        <v>301</v>
      </c>
      <c r="G18" s="180">
        <v>0.06</v>
      </c>
      <c r="H18" s="180">
        <v>0</v>
      </c>
      <c r="I18" s="163">
        <v>0</v>
      </c>
      <c r="J18" s="13"/>
      <c r="K18" s="13"/>
      <c r="L18" s="80"/>
    </row>
    <row r="19" spans="1:12" ht="15" customHeight="1">
      <c r="A19" s="3"/>
      <c r="B19" s="13"/>
      <c r="C19" s="14" t="s">
        <v>297</v>
      </c>
      <c r="D19" s="14" t="s">
        <v>309</v>
      </c>
      <c r="E19" s="57"/>
      <c r="F19" s="9" t="s">
        <v>302</v>
      </c>
      <c r="G19" s="180">
        <v>0.03</v>
      </c>
      <c r="H19" s="180">
        <v>0.02</v>
      </c>
      <c r="I19" s="163">
        <v>0.03</v>
      </c>
      <c r="J19" s="13"/>
      <c r="K19" s="13"/>
      <c r="L19" s="80"/>
    </row>
    <row r="20" spans="1:12" ht="5.85" customHeight="1">
      <c r="A20" s="3"/>
      <c r="B20" s="181"/>
      <c r="C20" s="181"/>
      <c r="D20" s="181"/>
      <c r="E20" s="57"/>
      <c r="F20" s="185"/>
      <c r="G20" s="186"/>
      <c r="H20" s="186"/>
      <c r="I20" s="187"/>
      <c r="J20" s="3"/>
      <c r="K20" s="3"/>
      <c r="L20" s="57"/>
    </row>
    <row r="21" spans="1:12" ht="15" customHeight="1">
      <c r="A21" s="3"/>
      <c r="B21" s="9" t="s">
        <v>310</v>
      </c>
      <c r="C21" s="182">
        <v>0.55000000000000004</v>
      </c>
      <c r="D21" s="183">
        <v>0.45</v>
      </c>
      <c r="E21" s="57"/>
      <c r="F21" s="57"/>
      <c r="G21" s="57"/>
      <c r="H21" s="57"/>
      <c r="I21" s="57"/>
      <c r="J21" s="3"/>
      <c r="K21" s="3"/>
      <c r="L21" s="57"/>
    </row>
    <row r="22" spans="1:12" ht="15" customHeight="1">
      <c r="A22" s="3"/>
      <c r="B22" s="20"/>
      <c r="C22" s="20"/>
      <c r="D22" s="20"/>
      <c r="E22" s="57"/>
      <c r="F22" s="57"/>
      <c r="G22" s="57"/>
      <c r="H22" s="57"/>
      <c r="I22" s="57"/>
      <c r="J22" s="3"/>
      <c r="K22" s="3"/>
      <c r="L22" s="57"/>
    </row>
    <row r="23" spans="1:12" ht="15" customHeight="1">
      <c r="A23" s="3"/>
      <c r="B23" s="13"/>
      <c r="C23" s="207">
        <v>2023</v>
      </c>
      <c r="D23" s="197"/>
      <c r="E23" s="57"/>
      <c r="F23" s="57"/>
      <c r="G23" s="57"/>
      <c r="H23" s="57"/>
      <c r="I23" s="57"/>
      <c r="J23" s="3"/>
      <c r="K23" s="3"/>
      <c r="L23" s="57"/>
    </row>
    <row r="24" spans="1:12" ht="15" customHeight="1">
      <c r="A24" s="3"/>
      <c r="B24" s="102" t="s">
        <v>311</v>
      </c>
      <c r="C24" s="197" t="s">
        <v>312</v>
      </c>
      <c r="D24" s="197"/>
      <c r="E24" s="57"/>
      <c r="F24" s="57"/>
      <c r="G24" s="57"/>
      <c r="H24" s="57"/>
      <c r="I24" s="57"/>
      <c r="J24" s="57"/>
      <c r="K24" s="57"/>
      <c r="L24" s="57"/>
    </row>
    <row r="25" spans="1:12" ht="6.6" customHeight="1">
      <c r="A25" s="3"/>
      <c r="B25" s="67"/>
      <c r="C25" s="210"/>
      <c r="D25" s="210"/>
      <c r="E25" s="57"/>
      <c r="F25" s="57"/>
      <c r="G25" s="57"/>
      <c r="H25" s="57"/>
      <c r="I25" s="57"/>
      <c r="J25" s="57"/>
      <c r="K25" s="57"/>
      <c r="L25" s="57"/>
    </row>
    <row r="26" spans="1:12" ht="15" customHeight="1">
      <c r="A26" s="3"/>
      <c r="B26" s="6" t="s">
        <v>313</v>
      </c>
      <c r="C26" s="208">
        <v>0.48</v>
      </c>
      <c r="D26" s="209"/>
      <c r="E26" s="57"/>
      <c r="F26" s="57"/>
      <c r="G26" s="57"/>
      <c r="H26" s="57"/>
      <c r="I26" s="57"/>
      <c r="J26" s="57"/>
      <c r="K26" s="57"/>
      <c r="L26" s="57"/>
    </row>
    <row r="27" spans="1:12" ht="15" customHeight="1">
      <c r="A27" s="3"/>
      <c r="B27" s="9" t="s">
        <v>314</v>
      </c>
      <c r="C27" s="208">
        <v>0.52</v>
      </c>
      <c r="D27" s="209"/>
      <c r="E27" s="57"/>
      <c r="F27" s="57"/>
      <c r="G27" s="57"/>
      <c r="H27" s="57"/>
      <c r="I27" s="57"/>
      <c r="J27" s="57"/>
      <c r="K27" s="57"/>
      <c r="L27" s="57"/>
    </row>
    <row r="28" spans="1:12" ht="15" customHeight="1">
      <c r="A28" s="3"/>
      <c r="B28" s="9" t="s">
        <v>315</v>
      </c>
      <c r="C28" s="208">
        <v>0.33</v>
      </c>
      <c r="D28" s="209"/>
      <c r="E28" s="57"/>
      <c r="F28" s="57"/>
      <c r="G28" s="57"/>
      <c r="H28" s="57"/>
      <c r="I28" s="57"/>
      <c r="J28" s="57"/>
      <c r="K28" s="57"/>
      <c r="L28" s="57"/>
    </row>
    <row r="29" spans="1:12" ht="15" customHeight="1">
      <c r="A29" s="57"/>
      <c r="B29" s="9" t="s">
        <v>316</v>
      </c>
      <c r="C29" s="208">
        <v>0.67</v>
      </c>
      <c r="D29" s="209"/>
      <c r="E29" s="57"/>
      <c r="F29" s="57"/>
      <c r="G29" s="57"/>
      <c r="H29" s="57"/>
      <c r="I29" s="57"/>
      <c r="J29" s="57"/>
      <c r="K29" s="57"/>
      <c r="L29" s="57"/>
    </row>
    <row r="30" spans="1:12" ht="15" customHeight="1">
      <c r="A30" s="57"/>
      <c r="B30" s="65"/>
      <c r="C30" s="65"/>
      <c r="D30" s="65"/>
      <c r="E30" s="57"/>
      <c r="F30" s="57"/>
      <c r="G30" s="57"/>
      <c r="H30" s="57"/>
      <c r="I30" s="57"/>
      <c r="J30" s="57"/>
      <c r="K30" s="57"/>
      <c r="L30" s="57"/>
    </row>
    <row r="31" spans="1:12" ht="15" customHeight="1">
      <c r="A31" s="57"/>
      <c r="B31" s="57"/>
      <c r="C31" s="57"/>
      <c r="D31" s="57"/>
      <c r="E31" s="57"/>
      <c r="F31" s="57"/>
      <c r="G31" s="57"/>
      <c r="H31" s="57"/>
      <c r="I31" s="57"/>
      <c r="J31" s="57"/>
      <c r="K31" s="57"/>
      <c r="L31" s="57"/>
    </row>
    <row r="32" spans="1:12">
      <c r="A32" s="57"/>
      <c r="B32" s="194" t="s">
        <v>317</v>
      </c>
      <c r="C32" s="194"/>
      <c r="D32" s="194"/>
      <c r="E32" s="194"/>
      <c r="F32" s="194"/>
      <c r="G32" s="194"/>
      <c r="H32" s="194"/>
      <c r="I32" s="194"/>
      <c r="J32" s="194"/>
      <c r="K32" s="194"/>
      <c r="L32" s="57"/>
    </row>
    <row r="33" spans="1:12">
      <c r="A33" s="57"/>
      <c r="B33" s="194" t="s">
        <v>318</v>
      </c>
      <c r="C33" s="194"/>
      <c r="D33" s="194"/>
      <c r="E33" s="194"/>
      <c r="F33" s="194"/>
      <c r="G33" s="194"/>
      <c r="H33" s="194"/>
      <c r="I33" s="194"/>
      <c r="J33" s="194"/>
      <c r="K33" s="194"/>
      <c r="L33" s="57"/>
    </row>
    <row r="34" spans="1:12">
      <c r="A34" s="57"/>
      <c r="B34" s="194" t="s">
        <v>319</v>
      </c>
      <c r="C34" s="194"/>
      <c r="D34" s="194"/>
      <c r="E34" s="194"/>
      <c r="F34" s="194"/>
      <c r="G34" s="194"/>
      <c r="H34" s="194"/>
      <c r="I34" s="194"/>
      <c r="J34" s="194"/>
      <c r="K34" s="194"/>
      <c r="L34" s="57"/>
    </row>
    <row r="35" spans="1:12">
      <c r="A35" s="57"/>
      <c r="B35" s="194" t="s">
        <v>320</v>
      </c>
      <c r="C35" s="194"/>
      <c r="D35" s="194"/>
      <c r="E35" s="194"/>
      <c r="F35" s="194"/>
      <c r="G35" s="194"/>
      <c r="H35" s="194"/>
      <c r="I35" s="194"/>
      <c r="J35" s="194"/>
      <c r="K35" s="194"/>
      <c r="L35" s="57"/>
    </row>
    <row r="36" spans="1:12" ht="29.25" customHeight="1">
      <c r="A36" s="57"/>
      <c r="B36" s="194" t="s">
        <v>321</v>
      </c>
      <c r="C36" s="194"/>
      <c r="D36" s="194"/>
      <c r="E36" s="194"/>
      <c r="F36" s="194"/>
      <c r="G36" s="194"/>
      <c r="H36" s="194"/>
      <c r="I36" s="194"/>
      <c r="J36" s="194"/>
      <c r="K36" s="194"/>
      <c r="L36" s="57"/>
    </row>
    <row r="37" spans="1:12">
      <c r="A37" s="57"/>
      <c r="B37" s="194" t="s">
        <v>322</v>
      </c>
      <c r="C37" s="194"/>
      <c r="D37" s="194"/>
      <c r="E37" s="194"/>
      <c r="F37" s="194"/>
      <c r="G37" s="194"/>
      <c r="H37" s="194"/>
      <c r="I37" s="194"/>
      <c r="J37" s="194"/>
      <c r="K37" s="194"/>
      <c r="L37" s="57"/>
    </row>
    <row r="38" spans="1:12">
      <c r="A38" s="57"/>
      <c r="B38" s="194" t="s">
        <v>323</v>
      </c>
      <c r="C38" s="194"/>
      <c r="D38" s="194"/>
      <c r="E38" s="194"/>
      <c r="F38" s="194"/>
      <c r="G38" s="194"/>
      <c r="H38" s="194"/>
      <c r="I38" s="194"/>
      <c r="J38" s="194"/>
      <c r="K38" s="194"/>
      <c r="L38" s="57"/>
    </row>
    <row r="39" spans="1:12">
      <c r="A39" s="57"/>
      <c r="B39" s="194" t="s">
        <v>324</v>
      </c>
      <c r="C39" s="194"/>
      <c r="D39" s="194"/>
      <c r="E39" s="194"/>
      <c r="F39" s="194"/>
      <c r="G39" s="194"/>
      <c r="H39" s="194"/>
      <c r="I39" s="194"/>
      <c r="J39" s="194"/>
      <c r="K39" s="194"/>
      <c r="L39" s="57"/>
    </row>
    <row r="40" spans="1:12">
      <c r="A40" s="57"/>
      <c r="B40" s="194" t="s">
        <v>325</v>
      </c>
      <c r="C40" s="194"/>
      <c r="D40" s="194"/>
      <c r="E40" s="194"/>
      <c r="F40" s="194"/>
      <c r="G40" s="194"/>
      <c r="H40" s="194"/>
      <c r="I40" s="194"/>
      <c r="J40" s="194"/>
      <c r="K40" s="194"/>
      <c r="L40" s="57"/>
    </row>
    <row r="41" spans="1:12" ht="15" customHeight="1">
      <c r="A41" s="57"/>
      <c r="B41" s="57"/>
      <c r="C41" s="57"/>
      <c r="D41" s="57"/>
      <c r="E41" s="57"/>
      <c r="F41" s="57"/>
      <c r="G41" s="57"/>
      <c r="H41" s="57"/>
      <c r="I41" s="57"/>
      <c r="J41" s="57"/>
      <c r="K41" s="57"/>
      <c r="L41" s="57"/>
    </row>
    <row r="42" spans="1:12" ht="15" customHeight="1">
      <c r="A42" s="57"/>
      <c r="B42" s="57"/>
      <c r="C42" s="57"/>
      <c r="D42" s="57"/>
      <c r="E42" s="57"/>
      <c r="F42" s="57"/>
      <c r="G42" s="57"/>
      <c r="H42" s="57"/>
      <c r="I42" s="57"/>
      <c r="J42" s="57"/>
      <c r="K42" s="57"/>
      <c r="L42" s="57"/>
    </row>
    <row r="43" spans="1:12" ht="15" customHeight="1">
      <c r="A43" s="57"/>
      <c r="B43" s="57"/>
      <c r="C43" s="57"/>
      <c r="D43" s="57"/>
      <c r="E43" s="57"/>
      <c r="F43" s="57"/>
      <c r="G43" s="57"/>
      <c r="H43" s="57"/>
      <c r="I43" s="57"/>
      <c r="J43" s="57"/>
      <c r="K43" s="57"/>
      <c r="L43" s="57"/>
    </row>
    <row r="44" spans="1:12" ht="15" customHeight="1">
      <c r="A44" s="57"/>
      <c r="B44" s="57"/>
      <c r="C44" s="57"/>
      <c r="D44" s="57"/>
      <c r="E44" s="57"/>
      <c r="F44" s="57"/>
      <c r="G44" s="57"/>
      <c r="H44" s="57"/>
      <c r="I44" s="57"/>
      <c r="J44" s="57"/>
      <c r="K44" s="57"/>
      <c r="L44" s="57"/>
    </row>
    <row r="45" spans="1:12" ht="15" customHeight="1">
      <c r="A45" s="57"/>
      <c r="B45" s="57"/>
      <c r="C45" s="57"/>
      <c r="D45" s="57"/>
      <c r="E45" s="57"/>
      <c r="F45" s="57"/>
      <c r="G45" s="57"/>
      <c r="H45" s="57"/>
      <c r="I45" s="57"/>
      <c r="J45" s="57"/>
      <c r="K45" s="57"/>
      <c r="L45" s="57"/>
    </row>
    <row r="46" spans="1:12" ht="15" customHeight="1">
      <c r="A46" s="57"/>
      <c r="B46" s="57"/>
      <c r="C46" s="57"/>
      <c r="D46" s="57"/>
      <c r="E46" s="57"/>
      <c r="F46" s="57"/>
      <c r="G46" s="57"/>
      <c r="H46" s="57"/>
      <c r="I46" s="57"/>
      <c r="J46" s="57"/>
      <c r="K46" s="57"/>
      <c r="L46" s="57"/>
    </row>
    <row r="47" spans="1:12" ht="15" customHeight="1">
      <c r="A47" s="57"/>
      <c r="B47" s="57"/>
      <c r="C47" s="57"/>
      <c r="D47" s="57"/>
      <c r="E47" s="57"/>
      <c r="F47" s="57"/>
      <c r="G47" s="57"/>
      <c r="H47" s="57"/>
      <c r="I47" s="57"/>
      <c r="J47" s="57"/>
      <c r="K47" s="57"/>
      <c r="L47" s="57"/>
    </row>
    <row r="48" spans="1:12" ht="15" customHeight="1">
      <c r="A48" s="57"/>
      <c r="B48" s="57"/>
      <c r="C48" s="57"/>
      <c r="D48" s="57"/>
      <c r="E48" s="57"/>
      <c r="F48" s="57"/>
      <c r="G48" s="57"/>
      <c r="H48" s="57"/>
      <c r="I48" s="57"/>
      <c r="J48" s="57"/>
      <c r="K48" s="57"/>
      <c r="L48" s="57"/>
    </row>
    <row r="49" spans="1:12" ht="15" customHeight="1">
      <c r="A49" s="57"/>
      <c r="B49" s="57"/>
      <c r="C49" s="57"/>
      <c r="D49" s="57"/>
      <c r="E49" s="57"/>
      <c r="F49" s="57"/>
      <c r="G49" s="57"/>
      <c r="H49" s="57"/>
      <c r="I49" s="57"/>
      <c r="J49" s="57"/>
      <c r="K49" s="57"/>
      <c r="L49" s="57"/>
    </row>
    <row r="50" spans="1:12" ht="15" customHeight="1">
      <c r="A50" s="57"/>
      <c r="B50" s="57"/>
      <c r="C50" s="57"/>
      <c r="D50" s="57"/>
      <c r="E50" s="57"/>
      <c r="F50" s="57"/>
      <c r="G50" s="57"/>
      <c r="H50" s="57"/>
      <c r="I50" s="57"/>
      <c r="J50" s="57"/>
      <c r="K50" s="57"/>
      <c r="L50" s="57"/>
    </row>
    <row r="51" spans="1:12" ht="15" customHeight="1">
      <c r="A51" s="57"/>
      <c r="B51" s="57"/>
      <c r="C51" s="57"/>
      <c r="D51" s="57"/>
      <c r="E51" s="57"/>
      <c r="F51" s="57"/>
      <c r="G51" s="57"/>
      <c r="H51" s="57"/>
      <c r="I51" s="57"/>
      <c r="J51" s="57"/>
      <c r="K51" s="57"/>
      <c r="L51" s="57"/>
    </row>
    <row r="52" spans="1:12" ht="15" customHeight="1">
      <c r="A52" s="57"/>
      <c r="B52" s="57"/>
      <c r="C52" s="57"/>
      <c r="D52" s="57"/>
      <c r="E52" s="57"/>
      <c r="F52" s="57"/>
      <c r="G52" s="57"/>
      <c r="H52" s="57"/>
      <c r="I52" s="57"/>
      <c r="J52" s="57"/>
      <c r="K52" s="57"/>
      <c r="L52" s="57"/>
    </row>
    <row r="53" spans="1:12" ht="15" customHeight="1">
      <c r="A53" s="57"/>
      <c r="B53" s="57"/>
      <c r="C53" s="57"/>
      <c r="D53" s="57"/>
      <c r="E53" s="57"/>
      <c r="F53" s="57"/>
      <c r="G53" s="57"/>
      <c r="H53" s="57"/>
      <c r="I53" s="57"/>
      <c r="J53" s="57"/>
      <c r="K53" s="57"/>
      <c r="L53" s="57"/>
    </row>
  </sheetData>
  <mergeCells count="19">
    <mergeCell ref="B40:K40"/>
    <mergeCell ref="B38:K38"/>
    <mergeCell ref="B37:K37"/>
    <mergeCell ref="B39:K39"/>
    <mergeCell ref="B33:K33"/>
    <mergeCell ref="B34:K34"/>
    <mergeCell ref="B36:K36"/>
    <mergeCell ref="B35:K35"/>
    <mergeCell ref="B32:K32"/>
    <mergeCell ref="C28:D28"/>
    <mergeCell ref="C27:D27"/>
    <mergeCell ref="C25:D25"/>
    <mergeCell ref="C26:D26"/>
    <mergeCell ref="C29:D29"/>
    <mergeCell ref="C5:D5"/>
    <mergeCell ref="C13:D13"/>
    <mergeCell ref="C23:D23"/>
    <mergeCell ref="C24:D24"/>
    <mergeCell ref="C18:D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SDT</vt:lpstr>
      <vt:lpstr>Governance</vt:lpstr>
      <vt:lpstr>Environmental</vt:lpstr>
      <vt:lpstr>Social - Inclusive Growth</vt:lpstr>
      <vt:lpstr>Social - REC Progress</vt:lpstr>
      <vt:lpstr>Social - REC Progress - Other</vt:lpstr>
      <vt:lpstr>Social - Human Capital</vt:lpstr>
      <vt:lpstr>Social - DE&amp;I</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Orlofsky, Haley</cp:lastModifiedBy>
  <cp:revision>2</cp:revision>
  <dcterms:created xsi:type="dcterms:W3CDTF">2024-04-16T20:15:50Z</dcterms:created>
  <dcterms:modified xsi:type="dcterms:W3CDTF">2024-04-17T00:08:00Z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itchProPlusUniqueWorkbookId">
    <vt:lpwstr>acee1b72-dd30-493b-9810-c19348952868</vt:lpwstr>
  </property>
</Properties>
</file>